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izi\Desktop\設計業務\000個人資料\020大分県クラブバレーボール連盟\九州クラブ資料\2025年度九州クラブ男女優勝大会資料\"/>
    </mc:Choice>
  </mc:AlternateContent>
  <bookViews>
    <workbookView xWindow="-105" yWindow="-105" windowWidth="23250" windowHeight="12450" activeTab="1"/>
  </bookViews>
  <sheets>
    <sheet name="男子トーナメント戦" sheetId="38" r:id="rId1"/>
    <sheet name="男子予選記入" sheetId="36" r:id="rId2"/>
    <sheet name="女子トーナメント戦" sheetId="39" r:id="rId3"/>
    <sheet name="女子予選記入" sheetId="37" r:id="rId4"/>
  </sheets>
  <definedNames>
    <definedName name="_xlnm.Print_Area" localSheetId="2">女子トーナメント戦!$A$1:$AV$80</definedName>
    <definedName name="_xlnm.Print_Area" localSheetId="3">女子予選記入!$A$1:$AE$69</definedName>
    <definedName name="_xlnm.Print_Area" localSheetId="0">男子トーナメント戦!$A$1:$AV$83</definedName>
    <definedName name="_xlnm.Print_Area" localSheetId="1">男子予選記入!$A$1:$AE$70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A9" i="36" l="1"/>
  <c r="L35" i="36" l="1"/>
  <c r="Y34" i="36" s="1"/>
  <c r="AA34" i="36" s="1"/>
  <c r="P35" i="36"/>
  <c r="X50" i="37"/>
  <c r="Z47" i="37"/>
  <c r="X47" i="37"/>
  <c r="Z44" i="37"/>
  <c r="Y44" i="37"/>
  <c r="X44" i="37"/>
  <c r="Z41" i="37"/>
  <c r="Y41" i="37"/>
  <c r="X41" i="37"/>
  <c r="X34" i="37"/>
  <c r="Z31" i="37"/>
  <c r="Y31" i="37"/>
  <c r="AA31" i="37"/>
  <c r="X31" i="37"/>
  <c r="X28" i="37"/>
  <c r="AB25" i="37"/>
  <c r="Z25" i="37"/>
  <c r="Y25" i="37"/>
  <c r="AA25" i="37"/>
  <c r="X25" i="37"/>
  <c r="O20" i="37"/>
  <c r="M20" i="37"/>
  <c r="E20" i="37"/>
  <c r="C20" i="37"/>
  <c r="P19" i="37"/>
  <c r="O19" i="37"/>
  <c r="M19" i="37"/>
  <c r="L19" i="37"/>
  <c r="F19" i="37"/>
  <c r="E19" i="37"/>
  <c r="C19" i="37"/>
  <c r="B19" i="37"/>
  <c r="Y18" i="37" s="1"/>
  <c r="AA18" i="37" s="1"/>
  <c r="Z18" i="37"/>
  <c r="X18" i="37"/>
  <c r="O18" i="37"/>
  <c r="P20" i="37"/>
  <c r="M18" i="37"/>
  <c r="E18" i="37"/>
  <c r="C18" i="37"/>
  <c r="B20" i="37" s="1"/>
  <c r="U17" i="37"/>
  <c r="Q17" i="37"/>
  <c r="J17" i="37"/>
  <c r="H17" i="37"/>
  <c r="K16" i="37"/>
  <c r="Z15" i="37" s="1"/>
  <c r="J16" i="37"/>
  <c r="H16" i="37"/>
  <c r="G17" i="37" s="1"/>
  <c r="G16" i="37"/>
  <c r="Y15" i="37"/>
  <c r="X15" i="37"/>
  <c r="J15" i="37"/>
  <c r="H15" i="37"/>
  <c r="P14" i="37"/>
  <c r="AC12" i="37" s="1"/>
  <c r="L14" i="37"/>
  <c r="AB12" i="37" s="1"/>
  <c r="E14" i="37"/>
  <c r="C14" i="37"/>
  <c r="F13" i="37"/>
  <c r="E13" i="37"/>
  <c r="C13" i="37"/>
  <c r="B13" i="37"/>
  <c r="Z12" i="37"/>
  <c r="Y12" i="37"/>
  <c r="X12" i="37"/>
  <c r="E12" i="37"/>
  <c r="F14" i="37"/>
  <c r="C12" i="37"/>
  <c r="B14" i="37"/>
  <c r="U11" i="37"/>
  <c r="AC9" i="37"/>
  <c r="Q11" i="37"/>
  <c r="K11" i="37"/>
  <c r="G11" i="37"/>
  <c r="AB9" i="37"/>
  <c r="AD9" i="37" s="1"/>
  <c r="Z9" i="37"/>
  <c r="Y9" i="37"/>
  <c r="AA9" i="37" s="1"/>
  <c r="X9" i="37"/>
  <c r="X66" i="36"/>
  <c r="X63" i="36"/>
  <c r="X60" i="36"/>
  <c r="Z57" i="36"/>
  <c r="Y57" i="36"/>
  <c r="AA57" i="36" s="1"/>
  <c r="X57" i="36"/>
  <c r="X50" i="36"/>
  <c r="X47" i="36"/>
  <c r="X44" i="36"/>
  <c r="Z41" i="36"/>
  <c r="AA41" i="36" s="1"/>
  <c r="Y41" i="36"/>
  <c r="X41" i="36"/>
  <c r="X34" i="36"/>
  <c r="X31" i="36"/>
  <c r="Y28" i="36"/>
  <c r="AA28" i="36"/>
  <c r="X28" i="36"/>
  <c r="Z25" i="36"/>
  <c r="Y25" i="36"/>
  <c r="X25" i="36"/>
  <c r="Y9" i="36"/>
  <c r="X12" i="36"/>
  <c r="X15" i="36"/>
  <c r="X18" i="36"/>
  <c r="X9" i="36"/>
  <c r="O52" i="37"/>
  <c r="M52" i="37"/>
  <c r="E52" i="37"/>
  <c r="C52" i="37"/>
  <c r="P51" i="37"/>
  <c r="O51" i="37"/>
  <c r="M51" i="37"/>
  <c r="L52" i="37" s="1"/>
  <c r="L51" i="37"/>
  <c r="F51" i="37"/>
  <c r="E51" i="37"/>
  <c r="F52" i="37" s="1"/>
  <c r="C51" i="37"/>
  <c r="B51" i="37"/>
  <c r="O50" i="37"/>
  <c r="P52" i="37"/>
  <c r="M50" i="37"/>
  <c r="E50" i="37"/>
  <c r="C50" i="37"/>
  <c r="B52" i="37" s="1"/>
  <c r="U49" i="37"/>
  <c r="Q49" i="37"/>
  <c r="J49" i="37"/>
  <c r="H49" i="37"/>
  <c r="K48" i="37"/>
  <c r="J48" i="37"/>
  <c r="H48" i="37"/>
  <c r="G49" i="37" s="1"/>
  <c r="G48" i="37"/>
  <c r="Y47" i="37" s="1"/>
  <c r="J47" i="37"/>
  <c r="K49" i="37"/>
  <c r="H47" i="37"/>
  <c r="P46" i="37"/>
  <c r="AC44" i="37" s="1"/>
  <c r="L46" i="37"/>
  <c r="AB44" i="37" s="1"/>
  <c r="E46" i="37"/>
  <c r="C46" i="37"/>
  <c r="F45" i="37"/>
  <c r="E45" i="37"/>
  <c r="C45" i="37"/>
  <c r="B45" i="37"/>
  <c r="E44" i="37"/>
  <c r="C44" i="37"/>
  <c r="B46" i="37"/>
  <c r="U43" i="37"/>
  <c r="AC41" i="37" s="1"/>
  <c r="Q43" i="37"/>
  <c r="AB41" i="37" s="1"/>
  <c r="K43" i="37"/>
  <c r="G43" i="37"/>
  <c r="O36" i="37"/>
  <c r="M36" i="37"/>
  <c r="E36" i="37"/>
  <c r="C36" i="37"/>
  <c r="P35" i="37"/>
  <c r="O35" i="37"/>
  <c r="M35" i="37"/>
  <c r="L35" i="37"/>
  <c r="F35" i="37"/>
  <c r="Z34" i="37" s="1"/>
  <c r="E35" i="37"/>
  <c r="C35" i="37"/>
  <c r="B36" i="37" s="1"/>
  <c r="AB34" i="37" s="1"/>
  <c r="B35" i="37"/>
  <c r="Y34" i="37" s="1"/>
  <c r="O34" i="37"/>
  <c r="P36" i="37"/>
  <c r="M34" i="37"/>
  <c r="L36" i="37"/>
  <c r="E34" i="37"/>
  <c r="C34" i="37"/>
  <c r="U33" i="37"/>
  <c r="Q33" i="37"/>
  <c r="J33" i="37"/>
  <c r="H33" i="37"/>
  <c r="K32" i="37"/>
  <c r="J32" i="37"/>
  <c r="H32" i="37"/>
  <c r="G32" i="37"/>
  <c r="J31" i="37"/>
  <c r="K33" i="37"/>
  <c r="AC31" i="37" s="1"/>
  <c r="H31" i="37"/>
  <c r="G33" i="37"/>
  <c r="AB31" i="37" s="1"/>
  <c r="P30" i="37"/>
  <c r="AC28" i="37" s="1"/>
  <c r="L30" i="37"/>
  <c r="AB28" i="37" s="1"/>
  <c r="E30" i="37"/>
  <c r="C30" i="37"/>
  <c r="F29" i="37"/>
  <c r="Z28" i="37"/>
  <c r="AA28" i="37" s="1"/>
  <c r="E29" i="37"/>
  <c r="C29" i="37"/>
  <c r="B29" i="37"/>
  <c r="Y28" i="37"/>
  <c r="E28" i="37"/>
  <c r="F30" i="37"/>
  <c r="C28" i="37"/>
  <c r="U27" i="37"/>
  <c r="AC25" i="37" s="1"/>
  <c r="Q27" i="37"/>
  <c r="K27" i="37"/>
  <c r="G27" i="37"/>
  <c r="O68" i="36"/>
  <c r="M68" i="36"/>
  <c r="E68" i="36"/>
  <c r="C68" i="36"/>
  <c r="P67" i="36"/>
  <c r="O67" i="36"/>
  <c r="M67" i="36"/>
  <c r="L67" i="36"/>
  <c r="F67" i="36"/>
  <c r="Z66" i="36"/>
  <c r="AA66" i="36" s="1"/>
  <c r="E67" i="36"/>
  <c r="C67" i="36"/>
  <c r="B67" i="36"/>
  <c r="O66" i="36"/>
  <c r="M66" i="36"/>
  <c r="E66" i="36"/>
  <c r="F68" i="36" s="1"/>
  <c r="AC66" i="36" s="1"/>
  <c r="C66" i="36"/>
  <c r="B68" i="36" s="1"/>
  <c r="AB66" i="36" s="1"/>
  <c r="U65" i="36"/>
  <c r="Q65" i="36"/>
  <c r="J65" i="36"/>
  <c r="H65" i="36"/>
  <c r="K64" i="36"/>
  <c r="Z63" i="36"/>
  <c r="J64" i="36"/>
  <c r="H64" i="36"/>
  <c r="G64" i="36"/>
  <c r="Y63" i="36" s="1"/>
  <c r="AA63" i="36" s="1"/>
  <c r="J63" i="36"/>
  <c r="H63" i="36"/>
  <c r="P62" i="36"/>
  <c r="L62" i="36"/>
  <c r="E62" i="36"/>
  <c r="C62" i="36"/>
  <c r="F61" i="36"/>
  <c r="Z60" i="36"/>
  <c r="E61" i="36"/>
  <c r="C61" i="36"/>
  <c r="B61" i="36"/>
  <c r="Y60" i="36"/>
  <c r="AA60" i="36"/>
  <c r="E60" i="36"/>
  <c r="C60" i="36"/>
  <c r="U59" i="36"/>
  <c r="Q59" i="36"/>
  <c r="AB57" i="36" s="1"/>
  <c r="K59" i="36"/>
  <c r="G59" i="36"/>
  <c r="O52" i="36"/>
  <c r="M52" i="36"/>
  <c r="E52" i="36"/>
  <c r="C52" i="36"/>
  <c r="P51" i="36"/>
  <c r="O51" i="36"/>
  <c r="M51" i="36"/>
  <c r="L51" i="36"/>
  <c r="F51" i="36"/>
  <c r="Z50" i="36" s="1"/>
  <c r="AA50" i="36" s="1"/>
  <c r="E51" i="36"/>
  <c r="C51" i="36"/>
  <c r="B51" i="36"/>
  <c r="Y50" i="36"/>
  <c r="O50" i="36"/>
  <c r="P52" i="36"/>
  <c r="M50" i="36"/>
  <c r="E50" i="36"/>
  <c r="F52" i="36" s="1"/>
  <c r="AC50" i="36" s="1"/>
  <c r="C50" i="36"/>
  <c r="B52" i="36" s="1"/>
  <c r="AB50" i="36" s="1"/>
  <c r="U49" i="36"/>
  <c r="Q49" i="36"/>
  <c r="J49" i="36"/>
  <c r="H49" i="36"/>
  <c r="G49" i="36" s="1"/>
  <c r="AB47" i="36" s="1"/>
  <c r="K48" i="36"/>
  <c r="Z47" i="36" s="1"/>
  <c r="J48" i="36"/>
  <c r="H48" i="36"/>
  <c r="G48" i="36"/>
  <c r="Y47" i="36" s="1"/>
  <c r="AA47" i="36" s="1"/>
  <c r="J47" i="36"/>
  <c r="H47" i="36"/>
  <c r="P46" i="36"/>
  <c r="AC44" i="36" s="1"/>
  <c r="L46" i="36"/>
  <c r="E46" i="36"/>
  <c r="C46" i="36"/>
  <c r="F45" i="36"/>
  <c r="Z44" i="36"/>
  <c r="E45" i="36"/>
  <c r="C45" i="36"/>
  <c r="B45" i="36"/>
  <c r="Y44" i="36"/>
  <c r="E44" i="36"/>
  <c r="C44" i="36"/>
  <c r="U43" i="36"/>
  <c r="AC41" i="36" s="1"/>
  <c r="Q43" i="36"/>
  <c r="AB41" i="36" s="1"/>
  <c r="K43" i="36"/>
  <c r="G43" i="36"/>
  <c r="G27" i="36"/>
  <c r="Q40" i="37"/>
  <c r="L40" i="37"/>
  <c r="G40" i="37"/>
  <c r="B40" i="37"/>
  <c r="Q24" i="37"/>
  <c r="L24" i="37"/>
  <c r="G24" i="37"/>
  <c r="B24" i="37"/>
  <c r="Q8" i="37"/>
  <c r="L8" i="37"/>
  <c r="G8" i="37"/>
  <c r="B8" i="37"/>
  <c r="O36" i="36"/>
  <c r="M36" i="36"/>
  <c r="E36" i="36"/>
  <c r="C36" i="36"/>
  <c r="O35" i="36"/>
  <c r="M35" i="36"/>
  <c r="L36" i="36" s="1"/>
  <c r="F35" i="36"/>
  <c r="Z34" i="36"/>
  <c r="E35" i="36"/>
  <c r="C35" i="36"/>
  <c r="B35" i="36"/>
  <c r="O34" i="36"/>
  <c r="M34" i="36"/>
  <c r="E34" i="36"/>
  <c r="F36" i="36" s="1"/>
  <c r="C34" i="36"/>
  <c r="Q33" i="36"/>
  <c r="J33" i="36"/>
  <c r="H33" i="36"/>
  <c r="G33" i="36" s="1"/>
  <c r="K32" i="36"/>
  <c r="Z31" i="36"/>
  <c r="AA31" i="36" s="1"/>
  <c r="J32" i="36"/>
  <c r="K33" i="36" s="1"/>
  <c r="AC31" i="36" s="1"/>
  <c r="H32" i="36"/>
  <c r="G32" i="36"/>
  <c r="Y31" i="36"/>
  <c r="J31" i="36"/>
  <c r="H31" i="36"/>
  <c r="P30" i="36"/>
  <c r="L30" i="36"/>
  <c r="E30" i="36"/>
  <c r="C30" i="36"/>
  <c r="F29" i="36"/>
  <c r="Z28" i="36"/>
  <c r="E29" i="36"/>
  <c r="C29" i="36"/>
  <c r="B29" i="36"/>
  <c r="E28" i="36"/>
  <c r="C28" i="36"/>
  <c r="U27" i="36"/>
  <c r="Q27" i="36"/>
  <c r="AB25" i="36" s="1"/>
  <c r="K27" i="36"/>
  <c r="AC25" i="36"/>
  <c r="Q56" i="36"/>
  <c r="L56" i="36"/>
  <c r="G56" i="36"/>
  <c r="B56" i="36"/>
  <c r="Q40" i="36"/>
  <c r="L40" i="36"/>
  <c r="G40" i="36"/>
  <c r="B40" i="36"/>
  <c r="Q24" i="36"/>
  <c r="L24" i="36"/>
  <c r="G24" i="36"/>
  <c r="B24" i="36"/>
  <c r="O20" i="36"/>
  <c r="M20" i="36"/>
  <c r="E20" i="36"/>
  <c r="C20" i="36"/>
  <c r="P19" i="36"/>
  <c r="O19" i="36"/>
  <c r="M19" i="36"/>
  <c r="L19" i="36"/>
  <c r="F19" i="36"/>
  <c r="Z18" i="36"/>
  <c r="E19" i="36"/>
  <c r="C19" i="36"/>
  <c r="B19" i="36"/>
  <c r="Y18" i="36" s="1"/>
  <c r="O18" i="36"/>
  <c r="M18" i="36"/>
  <c r="E18" i="36"/>
  <c r="F20" i="36" s="1"/>
  <c r="AC18" i="36" s="1"/>
  <c r="C18" i="36"/>
  <c r="B20" i="36" s="1"/>
  <c r="AB18" i="36" s="1"/>
  <c r="U17" i="36"/>
  <c r="Q17" i="36"/>
  <c r="J17" i="36"/>
  <c r="H17" i="36"/>
  <c r="K16" i="36"/>
  <c r="Z15" i="36"/>
  <c r="J16" i="36"/>
  <c r="H16" i="36"/>
  <c r="G16" i="36"/>
  <c r="Y15" i="36"/>
  <c r="AA15" i="36"/>
  <c r="J15" i="36"/>
  <c r="H15" i="36"/>
  <c r="P14" i="36"/>
  <c r="AC12" i="36" s="1"/>
  <c r="L14" i="36"/>
  <c r="AB12" i="36" s="1"/>
  <c r="E14" i="36"/>
  <c r="C14" i="36"/>
  <c r="F13" i="36"/>
  <c r="Z12" i="36"/>
  <c r="E13" i="36"/>
  <c r="C13" i="36"/>
  <c r="B13" i="36"/>
  <c r="Y12" i="36"/>
  <c r="E12" i="36"/>
  <c r="C12" i="36"/>
  <c r="U11" i="36"/>
  <c r="Q11" i="36"/>
  <c r="K11" i="36"/>
  <c r="G11" i="36"/>
  <c r="AB9" i="36"/>
  <c r="AC9" i="36"/>
  <c r="AD9" i="36" s="1"/>
  <c r="Z9" i="36"/>
  <c r="Q8" i="36"/>
  <c r="L8" i="36"/>
  <c r="G8" i="36"/>
  <c r="B8" i="36"/>
  <c r="F46" i="37"/>
  <c r="B30" i="37"/>
  <c r="AA44" i="36"/>
  <c r="AC57" i="36"/>
  <c r="Y66" i="36"/>
  <c r="B46" i="36"/>
  <c r="AB44" i="36"/>
  <c r="L20" i="36"/>
  <c r="B30" i="36"/>
  <c r="AB28" i="36"/>
  <c r="AD28" i="36"/>
  <c r="P36" i="36"/>
  <c r="L68" i="36"/>
  <c r="P68" i="36"/>
  <c r="B62" i="36"/>
  <c r="AB60" i="36"/>
  <c r="F62" i="36"/>
  <c r="AC60" i="36"/>
  <c r="L52" i="36"/>
  <c r="F46" i="36"/>
  <c r="B36" i="36"/>
  <c r="F30" i="36"/>
  <c r="AC28" i="36"/>
  <c r="P20" i="36"/>
  <c r="K17" i="36"/>
  <c r="AC15" i="36"/>
  <c r="B14" i="36"/>
  <c r="F14" i="36"/>
  <c r="Y50" i="37" l="1"/>
  <c r="AA50" i="37" s="1"/>
  <c r="AA41" i="37"/>
  <c r="AA44" i="37"/>
  <c r="AA47" i="37"/>
  <c r="AD44" i="37"/>
  <c r="AB47" i="37"/>
  <c r="AC47" i="37"/>
  <c r="Z50" i="37"/>
  <c r="AB50" i="37"/>
  <c r="AD41" i="37"/>
  <c r="AC50" i="37"/>
  <c r="AA15" i="37"/>
  <c r="AA12" i="37"/>
  <c r="K17" i="37"/>
  <c r="AD12" i="37"/>
  <c r="AB15" i="37"/>
  <c r="AC15" i="37"/>
  <c r="AD28" i="37"/>
  <c r="AD31" i="37"/>
  <c r="F20" i="37"/>
  <c r="AC18" i="37"/>
  <c r="G65" i="36"/>
  <c r="AB63" i="36" s="1"/>
  <c r="K65" i="36"/>
  <c r="AC63" i="36" s="1"/>
  <c r="AD60" i="36"/>
  <c r="AD63" i="36"/>
  <c r="K49" i="36"/>
  <c r="AC47" i="36" s="1"/>
  <c r="AD44" i="36"/>
  <c r="AD47" i="36"/>
  <c r="AB31" i="36"/>
  <c r="AD31" i="36"/>
  <c r="G17" i="36"/>
  <c r="AB15" i="36" s="1"/>
  <c r="AA12" i="36"/>
  <c r="AD15" i="36"/>
  <c r="AD12" i="36"/>
  <c r="AA34" i="37"/>
  <c r="AD25" i="37"/>
  <c r="F36" i="37"/>
  <c r="AC34" i="37" s="1"/>
  <c r="AD34" i="37"/>
  <c r="AA25" i="36"/>
  <c r="AD25" i="36"/>
  <c r="AB34" i="36"/>
  <c r="AC34" i="36"/>
  <c r="L20" i="37"/>
  <c r="AB18" i="37" s="1"/>
  <c r="AD57" i="36"/>
  <c r="AD66" i="36"/>
  <c r="AD50" i="36"/>
  <c r="AD41" i="36"/>
  <c r="AA18" i="36"/>
  <c r="AD18" i="36"/>
  <c r="AD47" i="37" l="1"/>
  <c r="AD50" i="37"/>
  <c r="AD15" i="37"/>
  <c r="AD18" i="37"/>
  <c r="AD34" i="36"/>
</calcChain>
</file>

<file path=xl/sharedStrings.xml><?xml version="1.0" encoding="utf-8"?>
<sst xmlns="http://schemas.openxmlformats.org/spreadsheetml/2006/main" count="457" uniqueCount="124">
  <si>
    <t>順位</t>
    <rPh sb="0" eb="2">
      <t>ジュンイ</t>
    </rPh>
    <phoneticPr fontId="1"/>
  </si>
  <si>
    <t>－</t>
    <phoneticPr fontId="1"/>
  </si>
  <si>
    <t>得点</t>
    <rPh sb="0" eb="1">
      <t>トク</t>
    </rPh>
    <rPh sb="1" eb="2">
      <t>テン</t>
    </rPh>
    <phoneticPr fontId="1"/>
  </si>
  <si>
    <t>失点</t>
    <rPh sb="0" eb="2">
      <t>シッテン</t>
    </rPh>
    <phoneticPr fontId="1"/>
  </si>
  <si>
    <t>勝ち</t>
    <rPh sb="0" eb="1">
      <t>カ</t>
    </rPh>
    <phoneticPr fontId="1"/>
  </si>
  <si>
    <t>負け</t>
    <rPh sb="0" eb="1">
      <t>マ</t>
    </rPh>
    <phoneticPr fontId="1"/>
  </si>
  <si>
    <t>勝率</t>
    <rPh sb="0" eb="2">
      <t>ショウリツ</t>
    </rPh>
    <phoneticPr fontId="1"/>
  </si>
  <si>
    <t>セット率</t>
    <rPh sb="3" eb="4">
      <t>リツ</t>
    </rPh>
    <phoneticPr fontId="1"/>
  </si>
  <si>
    <t>得セット</t>
    <rPh sb="0" eb="1">
      <t>トク</t>
    </rPh>
    <phoneticPr fontId="1"/>
  </si>
  <si>
    <t>失セット</t>
    <rPh sb="0" eb="1">
      <t>シツ</t>
    </rPh>
    <phoneticPr fontId="1"/>
  </si>
  <si>
    <t>得点率</t>
    <rPh sb="0" eb="2">
      <t>トクテン</t>
    </rPh>
    <rPh sb="2" eb="3">
      <t>リツ</t>
    </rPh>
    <phoneticPr fontId="1"/>
  </si>
  <si>
    <t>熊本北部</t>
    <rPh sb="0" eb="2">
      <t>クマモト</t>
    </rPh>
    <rPh sb="2" eb="4">
      <t>ホクブ</t>
    </rPh>
    <phoneticPr fontId="1"/>
  </si>
  <si>
    <t>（熊本）</t>
    <rPh sb="1" eb="3">
      <t>クマモト</t>
    </rPh>
    <phoneticPr fontId="1"/>
  </si>
  <si>
    <t>微男微女</t>
    <rPh sb="0" eb="1">
      <t>ビ</t>
    </rPh>
    <rPh sb="1" eb="2">
      <t>オトコ</t>
    </rPh>
    <rPh sb="2" eb="3">
      <t>ビ</t>
    </rPh>
    <rPh sb="3" eb="4">
      <t>オンナ</t>
    </rPh>
    <phoneticPr fontId="1"/>
  </si>
  <si>
    <t>（鹿児島）</t>
    <rPh sb="1" eb="4">
      <t>カゴシマ</t>
    </rPh>
    <phoneticPr fontId="1"/>
  </si>
  <si>
    <t>大豊クラブ</t>
    <rPh sb="0" eb="2">
      <t>オオホウ</t>
    </rPh>
    <phoneticPr fontId="1"/>
  </si>
  <si>
    <t>（大分）</t>
    <rPh sb="1" eb="3">
      <t>オオイタ</t>
    </rPh>
    <phoneticPr fontId="1"/>
  </si>
  <si>
    <t>直方クラブ</t>
    <rPh sb="0" eb="2">
      <t>ノウガタ</t>
    </rPh>
    <phoneticPr fontId="1"/>
  </si>
  <si>
    <t>（福岡）</t>
    <rPh sb="1" eb="3">
      <t>フクオカ</t>
    </rPh>
    <phoneticPr fontId="1"/>
  </si>
  <si>
    <t>Ｂ組</t>
    <rPh sb="1" eb="2">
      <t>クミ</t>
    </rPh>
    <phoneticPr fontId="1"/>
  </si>
  <si>
    <t>A組</t>
    <rPh sb="1" eb="2">
      <t>クミ</t>
    </rPh>
    <phoneticPr fontId="1"/>
  </si>
  <si>
    <t>小倉紫川クラブ</t>
    <rPh sb="0" eb="2">
      <t>オグラ</t>
    </rPh>
    <rPh sb="2" eb="3">
      <t>ムラサキ</t>
    </rPh>
    <rPh sb="3" eb="4">
      <t>カワ</t>
    </rPh>
    <phoneticPr fontId="1"/>
  </si>
  <si>
    <t>アサヒSPIRITS</t>
    <phoneticPr fontId="1"/>
  </si>
  <si>
    <t>KARATSUCLUB</t>
    <phoneticPr fontId="1"/>
  </si>
  <si>
    <t>（佐賀）</t>
    <rPh sb="1" eb="3">
      <t>サガ</t>
    </rPh>
    <phoneticPr fontId="1"/>
  </si>
  <si>
    <t>SKクラブ</t>
    <phoneticPr fontId="1"/>
  </si>
  <si>
    <t>C組</t>
    <rPh sb="1" eb="2">
      <t>クミ</t>
    </rPh>
    <phoneticPr fontId="1"/>
  </si>
  <si>
    <t>伊万里クラブ</t>
    <rPh sb="0" eb="3">
      <t>イマリ</t>
    </rPh>
    <phoneticPr fontId="1"/>
  </si>
  <si>
    <t>福岡Ｒｏｏｋｉｅｓ</t>
    <rPh sb="0" eb="2">
      <t>フクオカ</t>
    </rPh>
    <phoneticPr fontId="1"/>
  </si>
  <si>
    <t>北クラブ</t>
    <rPh sb="0" eb="1">
      <t>キタ</t>
    </rPh>
    <phoneticPr fontId="1"/>
  </si>
  <si>
    <t>Evoliv</t>
    <phoneticPr fontId="1"/>
  </si>
  <si>
    <t>Ｄ組</t>
    <rPh sb="1" eb="2">
      <t>クミ</t>
    </rPh>
    <phoneticPr fontId="1"/>
  </si>
  <si>
    <t>FEST</t>
    <phoneticPr fontId="1"/>
  </si>
  <si>
    <t>なしかクラブ</t>
    <phoneticPr fontId="1"/>
  </si>
  <si>
    <t>蒲公英クラブ</t>
    <rPh sb="0" eb="3">
      <t>タンポポ</t>
    </rPh>
    <phoneticPr fontId="1"/>
  </si>
  <si>
    <t>（宮崎）</t>
    <rPh sb="1" eb="3">
      <t>ミヤザキ</t>
    </rPh>
    <phoneticPr fontId="1"/>
  </si>
  <si>
    <t>柳川クラブ</t>
    <rPh sb="0" eb="2">
      <t>ヤナガワ</t>
    </rPh>
    <phoneticPr fontId="1"/>
  </si>
  <si>
    <t>第21回九州クラブ９人制バレーボール男女優勝大会</t>
    <rPh sb="0" eb="1">
      <t>ダイ</t>
    </rPh>
    <rPh sb="3" eb="4">
      <t>カイ</t>
    </rPh>
    <rPh sb="4" eb="6">
      <t>キュウシュウ</t>
    </rPh>
    <rPh sb="10" eb="12">
      <t>ニンセイ</t>
    </rPh>
    <rPh sb="18" eb="20">
      <t>ダンジョ</t>
    </rPh>
    <rPh sb="20" eb="22">
      <t>ユウショウ</t>
    </rPh>
    <rPh sb="22" eb="24">
      <t>タイカイ</t>
    </rPh>
    <phoneticPr fontId="1"/>
  </si>
  <si>
    <t>男子予選グループ組合せ</t>
    <rPh sb="0" eb="2">
      <t>ダンシ</t>
    </rPh>
    <rPh sb="2" eb="4">
      <t>ヨセン</t>
    </rPh>
    <rPh sb="8" eb="10">
      <t>クミアワ</t>
    </rPh>
    <phoneticPr fontId="1"/>
  </si>
  <si>
    <t>Ｅ組</t>
    <rPh sb="1" eb="2">
      <t>クミ</t>
    </rPh>
    <phoneticPr fontId="1"/>
  </si>
  <si>
    <t>EASTERS</t>
    <phoneticPr fontId="1"/>
  </si>
  <si>
    <t>福岡緑陽会</t>
    <rPh sb="0" eb="2">
      <t>フクオカ</t>
    </rPh>
    <rPh sb="2" eb="3">
      <t>リョク</t>
    </rPh>
    <rPh sb="3" eb="4">
      <t>ヨウ</t>
    </rPh>
    <rPh sb="4" eb="5">
      <t>カイ</t>
    </rPh>
    <phoneticPr fontId="1"/>
  </si>
  <si>
    <t>Lunette</t>
    <phoneticPr fontId="1"/>
  </si>
  <si>
    <t>三和クラブ</t>
    <rPh sb="0" eb="2">
      <t>サンワ</t>
    </rPh>
    <phoneticPr fontId="1"/>
  </si>
  <si>
    <t>Ｆ組</t>
    <rPh sb="1" eb="2">
      <t>クミ</t>
    </rPh>
    <phoneticPr fontId="1"/>
  </si>
  <si>
    <t>Olive</t>
    <phoneticPr fontId="1"/>
  </si>
  <si>
    <t>（長崎）</t>
    <rPh sb="1" eb="3">
      <t>ナガサキ</t>
    </rPh>
    <phoneticPr fontId="1"/>
  </si>
  <si>
    <t>BLACKJACKAL</t>
    <phoneticPr fontId="1"/>
  </si>
  <si>
    <t>SK　Girls</t>
    <phoneticPr fontId="1"/>
  </si>
  <si>
    <t>グランドブルー</t>
    <phoneticPr fontId="1"/>
  </si>
  <si>
    <t>Ｇ組</t>
    <rPh sb="1" eb="2">
      <t>クミ</t>
    </rPh>
    <phoneticPr fontId="1"/>
  </si>
  <si>
    <t>RUSH.</t>
    <phoneticPr fontId="1"/>
  </si>
  <si>
    <t>〇八ホルモン</t>
    <rPh sb="1" eb="2">
      <t>ハチ</t>
    </rPh>
    <phoneticPr fontId="1"/>
  </si>
  <si>
    <t>ＡＩＷ</t>
    <phoneticPr fontId="1"/>
  </si>
  <si>
    <t>女予選グループ組合せ</t>
    <rPh sb="0" eb="1">
      <t>オンナ</t>
    </rPh>
    <rPh sb="1" eb="3">
      <t>ヨセン</t>
    </rPh>
    <rPh sb="7" eb="9">
      <t>クミアワ</t>
    </rPh>
    <phoneticPr fontId="1"/>
  </si>
  <si>
    <t>令和７年度11月29日（土）</t>
    <rPh sb="0" eb="2">
      <t>レイワ</t>
    </rPh>
    <rPh sb="3" eb="5">
      <t>ネンド</t>
    </rPh>
    <rPh sb="7" eb="8">
      <t>ガツ</t>
    </rPh>
    <rPh sb="10" eb="11">
      <t>ニチ</t>
    </rPh>
    <rPh sb="12" eb="13">
      <t>ド</t>
    </rPh>
    <phoneticPr fontId="1"/>
  </si>
  <si>
    <t>第２１回九州クラブ９人制バレーボール男女優勝大会</t>
    <rPh sb="0" eb="1">
      <t>ダイ</t>
    </rPh>
    <rPh sb="3" eb="4">
      <t>カイ</t>
    </rPh>
    <rPh sb="4" eb="6">
      <t>キュウシュウ</t>
    </rPh>
    <rPh sb="10" eb="12">
      <t>ニンセイ</t>
    </rPh>
    <rPh sb="18" eb="20">
      <t>ダンジョ</t>
    </rPh>
    <rPh sb="20" eb="22">
      <t>ユウショウ</t>
    </rPh>
    <rPh sb="22" eb="24">
      <t>タイカイ</t>
    </rPh>
    <phoneticPr fontId="1"/>
  </si>
  <si>
    <t>令和７年１１月３０日（日）</t>
    <rPh sb="0" eb="2">
      <t>レイワ</t>
    </rPh>
    <rPh sb="3" eb="4">
      <t>ネン</t>
    </rPh>
    <rPh sb="6" eb="7">
      <t>ガツ</t>
    </rPh>
    <rPh sb="9" eb="10">
      <t>ニチ</t>
    </rPh>
    <rPh sb="11" eb="12">
      <t>ニチ</t>
    </rPh>
    <phoneticPr fontId="1"/>
  </si>
  <si>
    <t>別府市総合体育館（べっぷアリーナ）</t>
    <rPh sb="0" eb="3">
      <t>ベップシ</t>
    </rPh>
    <rPh sb="3" eb="5">
      <t>ソウゴウ</t>
    </rPh>
    <rPh sb="5" eb="8">
      <t>タイイクカン</t>
    </rPh>
    <phoneticPr fontId="1"/>
  </si>
  <si>
    <t>【決勝トーナメント】</t>
    <rPh sb="1" eb="3">
      <t>ケッショウ</t>
    </rPh>
    <phoneticPr fontId="1"/>
  </si>
  <si>
    <t>A ・ B ・ E ・ F　コート</t>
    <phoneticPr fontId="1"/>
  </si>
  <si>
    <t>　</t>
    <phoneticPr fontId="1"/>
  </si>
  <si>
    <t>Ａ１</t>
    <phoneticPr fontId="1"/>
  </si>
  <si>
    <t>Ｂ１</t>
    <phoneticPr fontId="1"/>
  </si>
  <si>
    <t>Ａ３</t>
    <phoneticPr fontId="1"/>
  </si>
  <si>
    <t>Ｂ３</t>
    <phoneticPr fontId="1"/>
  </si>
  <si>
    <t xml:space="preserve"> </t>
    <phoneticPr fontId="1"/>
  </si>
  <si>
    <t>Ａ４</t>
    <phoneticPr fontId="1"/>
  </si>
  <si>
    <t>Ａ２</t>
    <phoneticPr fontId="1"/>
  </si>
  <si>
    <t>Ｂ２</t>
    <phoneticPr fontId="1"/>
  </si>
  <si>
    <t>＊.各コートとも、第１試合の開始時刻は　９：３０　とする。</t>
    <rPh sb="2" eb="3">
      <t>カク</t>
    </rPh>
    <rPh sb="9" eb="10">
      <t>ダイ</t>
    </rPh>
    <rPh sb="11" eb="13">
      <t>シアイ</t>
    </rPh>
    <rPh sb="14" eb="18">
      <t>カイシジコク</t>
    </rPh>
    <phoneticPr fontId="1"/>
  </si>
  <si>
    <t>＊.各コートとも、第１試合の記録・線審・点示は、そのコートの２試合目の両チームで行うこととする。</t>
    <rPh sb="2" eb="3">
      <t>カク</t>
    </rPh>
    <rPh sb="9" eb="10">
      <t>ダイ</t>
    </rPh>
    <rPh sb="11" eb="13">
      <t>シアイ</t>
    </rPh>
    <rPh sb="14" eb="16">
      <t>キロク</t>
    </rPh>
    <rPh sb="17" eb="19">
      <t>センシン</t>
    </rPh>
    <rPh sb="20" eb="21">
      <t>テン</t>
    </rPh>
    <rPh sb="21" eb="22">
      <t>ジ</t>
    </rPh>
    <rPh sb="31" eb="34">
      <t>シアイメ</t>
    </rPh>
    <rPh sb="35" eb="36">
      <t>リョウ</t>
    </rPh>
    <rPh sb="40" eb="41">
      <t>オコナ</t>
    </rPh>
    <phoneticPr fontId="1"/>
  </si>
  <si>
    <t>＊.各コートとも、２試合以降の記録・線審・点示は、前の試合の敗者で行うこととする。</t>
    <rPh sb="2" eb="3">
      <t>カク</t>
    </rPh>
    <rPh sb="10" eb="12">
      <t>シアイ</t>
    </rPh>
    <rPh sb="12" eb="14">
      <t>イコウ</t>
    </rPh>
    <rPh sb="15" eb="17">
      <t>キロク</t>
    </rPh>
    <rPh sb="18" eb="20">
      <t>センシン</t>
    </rPh>
    <rPh sb="21" eb="22">
      <t>テン</t>
    </rPh>
    <rPh sb="22" eb="23">
      <t>ジ</t>
    </rPh>
    <rPh sb="25" eb="26">
      <t>マエ</t>
    </rPh>
    <rPh sb="27" eb="29">
      <t>シアイ</t>
    </rPh>
    <rPh sb="30" eb="32">
      <t>ハイシャ</t>
    </rPh>
    <rPh sb="33" eb="34">
      <t>オコナ</t>
    </rPh>
    <phoneticPr fontId="1"/>
  </si>
  <si>
    <t>【３位・４位グループトーナメント】</t>
    <rPh sb="2" eb="3">
      <t>イ</t>
    </rPh>
    <rPh sb="5" eb="6">
      <t>イ</t>
    </rPh>
    <phoneticPr fontId="1"/>
  </si>
  <si>
    <t>Ｅ１</t>
    <phoneticPr fontId="1"/>
  </si>
  <si>
    <t>Ｆ１</t>
    <phoneticPr fontId="1"/>
  </si>
  <si>
    <t>Ｅ３</t>
    <phoneticPr fontId="1"/>
  </si>
  <si>
    <t>Ｆ３</t>
    <phoneticPr fontId="1"/>
  </si>
  <si>
    <t>Ｅ４</t>
    <phoneticPr fontId="1"/>
  </si>
  <si>
    <t>Ｅ２</t>
    <phoneticPr fontId="1"/>
  </si>
  <si>
    <t>Ｆ２</t>
    <phoneticPr fontId="1"/>
  </si>
  <si>
    <t>＊.各コートとも、第１試合の副審・記録・線審・点示は、そのコートの２試合目の両チームで行うこととする。</t>
    <rPh sb="2" eb="3">
      <t>カク</t>
    </rPh>
    <rPh sb="9" eb="10">
      <t>ダイ</t>
    </rPh>
    <rPh sb="11" eb="13">
      <t>シアイ</t>
    </rPh>
    <rPh sb="14" eb="15">
      <t>フク</t>
    </rPh>
    <rPh sb="15" eb="16">
      <t>シン</t>
    </rPh>
    <rPh sb="17" eb="19">
      <t>キロク</t>
    </rPh>
    <rPh sb="20" eb="22">
      <t>センシン</t>
    </rPh>
    <rPh sb="23" eb="24">
      <t>テン</t>
    </rPh>
    <rPh sb="24" eb="25">
      <t>ジ</t>
    </rPh>
    <rPh sb="34" eb="37">
      <t>シアイメ</t>
    </rPh>
    <rPh sb="38" eb="39">
      <t>リョウ</t>
    </rPh>
    <rPh sb="43" eb="44">
      <t>オコナ</t>
    </rPh>
    <phoneticPr fontId="1"/>
  </si>
  <si>
    <t>＊.各コートとも、２試合以降の副審・記録・線審・点示は、前の試合の敗者で行うこととする。</t>
    <rPh sb="2" eb="3">
      <t>カク</t>
    </rPh>
    <rPh sb="10" eb="12">
      <t>シアイ</t>
    </rPh>
    <rPh sb="12" eb="14">
      <t>イコウ</t>
    </rPh>
    <rPh sb="15" eb="16">
      <t>フク</t>
    </rPh>
    <rPh sb="16" eb="17">
      <t>シン</t>
    </rPh>
    <rPh sb="18" eb="20">
      <t>キロク</t>
    </rPh>
    <rPh sb="21" eb="23">
      <t>センシン</t>
    </rPh>
    <rPh sb="24" eb="25">
      <t>テン</t>
    </rPh>
    <rPh sb="25" eb="26">
      <t>ジ</t>
    </rPh>
    <rPh sb="28" eb="29">
      <t>マエ</t>
    </rPh>
    <rPh sb="30" eb="32">
      <t>シアイ</t>
    </rPh>
    <rPh sb="33" eb="35">
      <t>ハイシャ</t>
    </rPh>
    <rPh sb="36" eb="37">
      <t>オコナ</t>
    </rPh>
    <phoneticPr fontId="1"/>
  </si>
  <si>
    <r>
      <t xml:space="preserve">Ｃ ・ </t>
    </r>
    <r>
      <rPr>
        <sz val="11"/>
        <rFont val="ＭＳ Ｐゴシック"/>
        <family val="3"/>
        <charset val="128"/>
      </rPr>
      <t>Ｄ</t>
    </r>
    <r>
      <rPr>
        <sz val="11"/>
        <rFont val="ＭＳ Ｐゴシック"/>
        <family val="3"/>
        <charset val="128"/>
      </rPr>
      <t>　コート</t>
    </r>
    <phoneticPr fontId="1"/>
  </si>
  <si>
    <t>Ｃ２</t>
    <phoneticPr fontId="1"/>
  </si>
  <si>
    <t>Ｃ３</t>
    <phoneticPr fontId="1"/>
  </si>
  <si>
    <t>Ｃ４</t>
    <phoneticPr fontId="1"/>
  </si>
  <si>
    <t>Ｃ５</t>
    <phoneticPr fontId="1"/>
  </si>
  <si>
    <t>Ｃ１</t>
    <phoneticPr fontId="1"/>
  </si>
  <si>
    <t>Ｄ２</t>
    <phoneticPr fontId="1"/>
  </si>
  <si>
    <t>Ｄ３</t>
    <phoneticPr fontId="1"/>
  </si>
  <si>
    <t>Ｄ４</t>
    <phoneticPr fontId="1"/>
  </si>
  <si>
    <t>Ｄ５</t>
    <phoneticPr fontId="1"/>
  </si>
  <si>
    <t>Ｄ１</t>
    <phoneticPr fontId="1"/>
  </si>
  <si>
    <t>別府市総合体育館（べっぷアリーナ）</t>
    <rPh sb="0" eb="3">
      <t>ベップシ</t>
    </rPh>
    <rPh sb="3" eb="8">
      <t>ソウゴウタイイクカン</t>
    </rPh>
    <phoneticPr fontId="1"/>
  </si>
  <si>
    <t>熊本北部</t>
    <rPh sb="0" eb="4">
      <t>クマモトホクブ</t>
    </rPh>
    <phoneticPr fontId="1"/>
  </si>
  <si>
    <t>Lunette</t>
    <phoneticPr fontId="1"/>
  </si>
  <si>
    <t>RUSH.</t>
    <phoneticPr fontId="1"/>
  </si>
  <si>
    <t>グランドブルー</t>
    <phoneticPr fontId="1"/>
  </si>
  <si>
    <t>EASTERS</t>
    <phoneticPr fontId="1"/>
  </si>
  <si>
    <t>Olive</t>
    <phoneticPr fontId="1"/>
  </si>
  <si>
    <t>微男微女</t>
    <rPh sb="0" eb="1">
      <t>ビ</t>
    </rPh>
    <rPh sb="1" eb="2">
      <t>オトコ</t>
    </rPh>
    <rPh sb="2" eb="4">
      <t>ビオンナ</t>
    </rPh>
    <phoneticPr fontId="1"/>
  </si>
  <si>
    <t>（福岡）</t>
    <rPh sb="1" eb="3">
      <t>フクオカ</t>
    </rPh>
    <phoneticPr fontId="1"/>
  </si>
  <si>
    <t>（熊本）</t>
    <rPh sb="1" eb="3">
      <t>クマモト</t>
    </rPh>
    <phoneticPr fontId="1"/>
  </si>
  <si>
    <t>（鹿児島）</t>
    <rPh sb="1" eb="4">
      <t>カゴシマ</t>
    </rPh>
    <phoneticPr fontId="1"/>
  </si>
  <si>
    <t>小倉紫川クラブ</t>
    <rPh sb="0" eb="2">
      <t>コクラ</t>
    </rPh>
    <rPh sb="2" eb="3">
      <t>ムラサキ</t>
    </rPh>
    <rPh sb="3" eb="4">
      <t>カワ</t>
    </rPh>
    <phoneticPr fontId="1"/>
  </si>
  <si>
    <t>大豊クラブ</t>
    <rPh sb="0" eb="1">
      <t>オオ</t>
    </rPh>
    <rPh sb="1" eb="2">
      <t>ホウ</t>
    </rPh>
    <phoneticPr fontId="1"/>
  </si>
  <si>
    <t>なしかクラブ</t>
    <phoneticPr fontId="1"/>
  </si>
  <si>
    <t>福岡Rookies</t>
    <rPh sb="0" eb="2">
      <t>フクオカ</t>
    </rPh>
    <phoneticPr fontId="1"/>
  </si>
  <si>
    <t>（宮﨑）</t>
    <rPh sb="1" eb="3">
      <t>ミヤザキ</t>
    </rPh>
    <phoneticPr fontId="1"/>
  </si>
  <si>
    <t>SKクラブ</t>
    <phoneticPr fontId="1"/>
  </si>
  <si>
    <t>（大分）</t>
    <rPh sb="1" eb="3">
      <t>オオイタ</t>
    </rPh>
    <phoneticPr fontId="1"/>
  </si>
  <si>
    <t>（鹿児島）</t>
    <rPh sb="1" eb="4">
      <t>カゴシマ</t>
    </rPh>
    <phoneticPr fontId="1"/>
  </si>
  <si>
    <t>（大分）</t>
    <rPh sb="1" eb="3">
      <t>オオイタ</t>
    </rPh>
    <phoneticPr fontId="1"/>
  </si>
  <si>
    <t>BLACK JACKAL</t>
    <phoneticPr fontId="1"/>
  </si>
  <si>
    <t>（福岡）</t>
    <rPh sb="1" eb="3">
      <t>フクオカ</t>
    </rPh>
    <phoneticPr fontId="1"/>
  </si>
  <si>
    <t>A I W</t>
    <phoneticPr fontId="1"/>
  </si>
  <si>
    <t>（熊本）</t>
    <rPh sb="1" eb="3">
      <t>クマモト</t>
    </rPh>
    <phoneticPr fontId="1"/>
  </si>
  <si>
    <t>(長崎）</t>
    <rPh sb="1" eb="3">
      <t>ナガサキ</t>
    </rPh>
    <phoneticPr fontId="1"/>
  </si>
  <si>
    <t>SK Girls</t>
    <phoneticPr fontId="1"/>
  </si>
  <si>
    <t>男子決勝トーナメント</t>
    <rPh sb="0" eb="2">
      <t>ダンシ</t>
    </rPh>
    <rPh sb="2" eb="4">
      <t>ケッショウ</t>
    </rPh>
    <phoneticPr fontId="1"/>
  </si>
  <si>
    <t>女子決勝トーナメント</t>
    <rPh sb="0" eb="2">
      <t>ジョシ</t>
    </rPh>
    <rPh sb="2" eb="4">
      <t>ケッショウ</t>
    </rPh>
    <phoneticPr fontId="1"/>
  </si>
  <si>
    <t>KARATSU CLUB</t>
    <phoneticPr fontId="1"/>
  </si>
  <si>
    <t>アサヒ SPIRITS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</si>
</sst>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;;@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hair">
        <color indexed="64"/>
      </diagonal>
    </border>
    <border diagonalDown="1">
      <left/>
      <right/>
      <top style="thin">
        <color indexed="64"/>
      </top>
      <bottom/>
      <diagonal style="hair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Down="1">
      <left style="thin">
        <color indexed="64"/>
      </left>
      <right/>
      <top/>
      <bottom/>
      <diagonal style="hair">
        <color indexed="64"/>
      </diagonal>
    </border>
    <border diagonalDown="1">
      <left/>
      <right/>
      <top/>
      <bottom/>
      <diagonal style="hair">
        <color indexed="64"/>
      </diagonal>
    </border>
    <border diagonalDown="1">
      <left/>
      <right style="thin">
        <color indexed="64"/>
      </right>
      <top/>
      <bottom/>
      <diagonal style="hair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hair">
        <color indexed="64"/>
      </diagonal>
    </border>
    <border diagonalDown="1">
      <left/>
      <right/>
      <top/>
      <bottom style="thin">
        <color indexed="64"/>
      </bottom>
      <diagonal style="hair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 diagonalDown="1">
      <left/>
      <right style="double">
        <color indexed="64"/>
      </right>
      <top style="thin">
        <color indexed="64"/>
      </top>
      <bottom/>
      <diagonal style="hair">
        <color indexed="64"/>
      </diagonal>
    </border>
    <border diagonalDown="1">
      <left/>
      <right style="double">
        <color indexed="64"/>
      </right>
      <top/>
      <bottom/>
      <diagonal style="hair">
        <color indexed="64"/>
      </diagonal>
    </border>
    <border diagonalDown="1">
      <left/>
      <right style="double">
        <color indexed="64"/>
      </right>
      <top/>
      <bottom style="thin">
        <color indexed="64"/>
      </bottom>
      <diagonal style="hair">
        <color indexed="64"/>
      </diagonal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/>
  </cellStyleXfs>
  <cellXfs count="197"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shrinkToFit="1"/>
    </xf>
    <xf numFmtId="176" fontId="0" fillId="0" borderId="0" xfId="0" applyNumberFormat="1" applyFont="1" applyFill="1" applyBorder="1" applyAlignment="1">
      <alignment horizontal="center" shrinkToFit="1"/>
    </xf>
    <xf numFmtId="176" fontId="0" fillId="0" borderId="2" xfId="0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 vertical="center" shrinkToFit="1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top" shrinkToFit="1"/>
    </xf>
    <xf numFmtId="0" fontId="5" fillId="0" borderId="0" xfId="0" applyFont="1" applyFill="1" applyAlignment="1">
      <alignment vertical="center" shrinkToFi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shrinkToFit="1"/>
    </xf>
    <xf numFmtId="176" fontId="5" fillId="0" borderId="0" xfId="0" applyNumberFormat="1" applyFont="1" applyFill="1" applyBorder="1" applyAlignment="1">
      <alignment horizontal="center" shrinkToFit="1"/>
    </xf>
    <xf numFmtId="176" fontId="5" fillId="0" borderId="2" xfId="0" applyNumberFormat="1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 shrinkToFit="1"/>
    </xf>
    <xf numFmtId="176" fontId="5" fillId="0" borderId="0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10" fillId="0" borderId="8" xfId="0" applyFont="1" applyFill="1" applyBorder="1" applyAlignment="1">
      <alignment horizontal="center" shrinkToFit="1"/>
    </xf>
    <xf numFmtId="176" fontId="5" fillId="0" borderId="2" xfId="0" applyNumberFormat="1" applyFont="1" applyFill="1" applyBorder="1" applyAlignment="1">
      <alignment horizontal="center" shrinkToFit="1"/>
    </xf>
    <xf numFmtId="0" fontId="4" fillId="0" borderId="7" xfId="0" applyFont="1" applyFill="1" applyBorder="1" applyAlignment="1">
      <alignment horizontal="center" vertical="center" wrapText="1" shrinkToFit="1"/>
    </xf>
    <xf numFmtId="0" fontId="5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 shrinkToFit="1"/>
    </xf>
    <xf numFmtId="0" fontId="4" fillId="0" borderId="0" xfId="0" applyFont="1" applyFill="1" applyBorder="1" applyAlignment="1">
      <alignment vertical="center" shrinkToFit="1"/>
    </xf>
    <xf numFmtId="176" fontId="5" fillId="0" borderId="5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shrinkToFit="1"/>
    </xf>
    <xf numFmtId="0" fontId="9" fillId="0" borderId="8" xfId="0" applyFont="1" applyFill="1" applyBorder="1" applyAlignment="1">
      <alignment horizontal="center" shrinkToFit="1"/>
    </xf>
    <xf numFmtId="176" fontId="0" fillId="0" borderId="2" xfId="0" applyNumberFormat="1" applyFont="1" applyFill="1" applyBorder="1" applyAlignment="1">
      <alignment horizontal="center" shrinkToFit="1"/>
    </xf>
    <xf numFmtId="176" fontId="0" fillId="0" borderId="5" xfId="0" applyNumberFormat="1" applyFont="1" applyFill="1" applyBorder="1" applyAlignment="1">
      <alignment horizontal="center" vertical="center" shrinkToFit="1"/>
    </xf>
    <xf numFmtId="176" fontId="0" fillId="0" borderId="5" xfId="0" applyNumberFormat="1" applyFont="1" applyFill="1" applyBorder="1" applyAlignment="1">
      <alignment horizontal="center" vertical="center"/>
    </xf>
    <xf numFmtId="176" fontId="11" fillId="0" borderId="9" xfId="0" applyNumberFormat="1" applyFont="1" applyFill="1" applyBorder="1" applyAlignment="1">
      <alignment horizontal="center" vertical="center" shrinkToFit="1"/>
    </xf>
    <xf numFmtId="176" fontId="11" fillId="0" borderId="10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12" fillId="0" borderId="9" xfId="0" applyNumberFormat="1" applyFont="1" applyFill="1" applyBorder="1" applyAlignment="1">
      <alignment horizontal="center" vertical="center" shrinkToFit="1"/>
    </xf>
    <xf numFmtId="176" fontId="12" fillId="0" borderId="1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14" fillId="0" borderId="0" xfId="1" applyAlignment="1">
      <alignment vertical="center" shrinkToFit="1"/>
    </xf>
    <xf numFmtId="0" fontId="7" fillId="0" borderId="0" xfId="1" applyFont="1" applyAlignment="1">
      <alignment vertical="center" shrinkToFit="1"/>
    </xf>
    <xf numFmtId="0" fontId="14" fillId="0" borderId="0" xfId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8" fillId="0" borderId="0" xfId="1" applyFont="1" applyAlignment="1">
      <alignment vertical="center" shrinkToFit="1"/>
    </xf>
    <xf numFmtId="0" fontId="8" fillId="0" borderId="0" xfId="1" applyFont="1" applyAlignment="1">
      <alignment horizontal="center" vertical="center" shrinkToFit="1"/>
    </xf>
    <xf numFmtId="0" fontId="14" fillId="0" borderId="0" xfId="1" applyAlignment="1">
      <alignment horizontal="center" vertical="center" shrinkToFit="1"/>
    </xf>
    <xf numFmtId="0" fontId="5" fillId="0" borderId="0" xfId="1" applyFont="1" applyAlignment="1">
      <alignment vertical="center"/>
    </xf>
    <xf numFmtId="0" fontId="0" fillId="0" borderId="0" xfId="1" applyFont="1" applyAlignment="1">
      <alignment vertical="center"/>
    </xf>
    <xf numFmtId="0" fontId="14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14" fillId="0" borderId="2" xfId="1" applyBorder="1" applyAlignment="1">
      <alignment vertical="center" wrapText="1" shrinkToFit="1"/>
    </xf>
    <xf numFmtId="0" fontId="14" fillId="0" borderId="1" xfId="1" applyBorder="1" applyAlignment="1">
      <alignment vertical="center" wrapText="1" shrinkToFit="1"/>
    </xf>
    <xf numFmtId="0" fontId="14" fillId="0" borderId="0" xfId="1" applyAlignment="1">
      <alignment vertical="center" wrapText="1" shrinkToFit="1"/>
    </xf>
    <xf numFmtId="0" fontId="14" fillId="0" borderId="8" xfId="1" applyBorder="1" applyAlignment="1">
      <alignment vertical="center" wrapText="1" shrinkToFit="1"/>
    </xf>
    <xf numFmtId="0" fontId="14" fillId="0" borderId="1" xfId="1" applyBorder="1" applyAlignment="1">
      <alignment vertical="center"/>
    </xf>
    <xf numFmtId="0" fontId="14" fillId="0" borderId="1" xfId="1" applyBorder="1" applyAlignment="1">
      <alignment vertical="center" shrinkToFit="1"/>
    </xf>
    <xf numFmtId="0" fontId="14" fillId="0" borderId="9" xfId="1" applyBorder="1" applyAlignment="1">
      <alignment vertical="center" shrinkToFit="1"/>
    </xf>
    <xf numFmtId="0" fontId="14" fillId="0" borderId="5" xfId="1" applyBorder="1" applyAlignment="1">
      <alignment vertical="center" shrinkToFit="1"/>
    </xf>
    <xf numFmtId="0" fontId="14" fillId="0" borderId="2" xfId="1" applyBorder="1" applyAlignment="1">
      <alignment vertical="center" shrinkToFit="1"/>
    </xf>
    <xf numFmtId="0" fontId="14" fillId="0" borderId="3" xfId="1" applyBorder="1" applyAlignment="1">
      <alignment vertical="center" shrinkToFit="1"/>
    </xf>
    <xf numFmtId="0" fontId="14" fillId="0" borderId="8" xfId="1" applyBorder="1" applyAlignment="1">
      <alignment vertical="center"/>
    </xf>
    <xf numFmtId="0" fontId="14" fillId="0" borderId="2" xfId="1" applyBorder="1" applyAlignment="1">
      <alignment vertical="center"/>
    </xf>
    <xf numFmtId="0" fontId="14" fillId="0" borderId="4" xfId="1" applyBorder="1" applyAlignment="1">
      <alignment vertical="center" shrinkToFit="1"/>
    </xf>
    <xf numFmtId="0" fontId="14" fillId="0" borderId="0" xfId="1" applyAlignment="1">
      <alignment horizontal="center" vertical="center" wrapText="1" shrinkToFit="1"/>
    </xf>
    <xf numFmtId="0" fontId="14" fillId="0" borderId="9" xfId="1" applyBorder="1" applyAlignment="1">
      <alignment horizontal="center" vertical="center" shrinkToFit="1"/>
    </xf>
    <xf numFmtId="0" fontId="14" fillId="0" borderId="4" xfId="1" applyBorder="1" applyAlignment="1">
      <alignment vertical="center"/>
    </xf>
    <xf numFmtId="0" fontId="14" fillId="0" borderId="9" xfId="1" applyBorder="1" applyAlignment="1">
      <alignment vertical="center"/>
    </xf>
    <xf numFmtId="0" fontId="14" fillId="0" borderId="5" xfId="1" applyBorder="1" applyAlignment="1">
      <alignment vertical="center"/>
    </xf>
    <xf numFmtId="0" fontId="14" fillId="0" borderId="10" xfId="1" applyBorder="1" applyAlignment="1">
      <alignment vertical="center"/>
    </xf>
    <xf numFmtId="0" fontId="14" fillId="0" borderId="10" xfId="1" applyBorder="1" applyAlignment="1">
      <alignment vertical="center" shrinkToFit="1"/>
    </xf>
    <xf numFmtId="0" fontId="16" fillId="0" borderId="0" xfId="1" applyFont="1" applyAlignment="1">
      <alignment horizontal="center" vertical="center" shrinkToFit="1"/>
    </xf>
    <xf numFmtId="0" fontId="16" fillId="0" borderId="0" xfId="1" applyFont="1" applyAlignment="1">
      <alignment vertical="center" shrinkToFit="1"/>
    </xf>
    <xf numFmtId="0" fontId="0" fillId="0" borderId="0" xfId="1" applyFont="1" applyAlignment="1">
      <alignment vertical="center" wrapText="1" shrinkToFit="1"/>
    </xf>
    <xf numFmtId="20" fontId="14" fillId="0" borderId="0" xfId="1" applyNumberFormat="1" applyAlignment="1">
      <alignment vertical="center" wrapText="1" shrinkToFit="1"/>
    </xf>
    <xf numFmtId="0" fontId="0" fillId="0" borderId="0" xfId="1" applyFont="1" applyAlignment="1">
      <alignment vertical="center" shrinkToFit="1"/>
    </xf>
    <xf numFmtId="0" fontId="7" fillId="0" borderId="0" xfId="1" applyFont="1" applyAlignment="1">
      <alignment horizontal="center" vertical="center" shrinkToFit="1"/>
    </xf>
    <xf numFmtId="0" fontId="14" fillId="0" borderId="5" xfId="1" applyBorder="1" applyAlignment="1">
      <alignment vertical="center" wrapText="1" shrinkToFit="1"/>
    </xf>
    <xf numFmtId="0" fontId="14" fillId="0" borderId="0" xfId="1" applyFont="1" applyAlignment="1">
      <alignment vertical="center" shrinkToFit="1"/>
    </xf>
    <xf numFmtId="0" fontId="14" fillId="0" borderId="0" xfId="1" applyFont="1" applyAlignment="1">
      <alignment horizontal="right" vertical="center" shrinkToFit="1"/>
    </xf>
    <xf numFmtId="0" fontId="14" fillId="0" borderId="0" xfId="1" applyFont="1" applyAlignment="1">
      <alignment horizontal="center" vertical="center" shrinkToFit="1"/>
    </xf>
    <xf numFmtId="0" fontId="14" fillId="0" borderId="0" xfId="1" applyFont="1" applyAlignment="1">
      <alignment vertical="center"/>
    </xf>
    <xf numFmtId="0" fontId="3" fillId="0" borderId="0" xfId="1" applyFont="1" applyAlignment="1">
      <alignment horizontal="right" vertical="center" shrinkToFit="1"/>
    </xf>
    <xf numFmtId="0" fontId="3" fillId="0" borderId="0" xfId="1" applyFont="1" applyAlignment="1">
      <alignment horizontal="center" vertical="center" shrinkToFit="1"/>
    </xf>
    <xf numFmtId="0" fontId="3" fillId="0" borderId="0" xfId="1" applyFont="1" applyAlignment="1">
      <alignment vertical="center"/>
    </xf>
    <xf numFmtId="0" fontId="13" fillId="0" borderId="0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left" vertical="center" wrapText="1" shrinkToFit="1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vertical="center" wrapText="1" shrinkToFit="1"/>
    </xf>
    <xf numFmtId="0" fontId="3" fillId="0" borderId="0" xfId="1" applyFont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shrinkToFit="1"/>
    </xf>
    <xf numFmtId="0" fontId="3" fillId="0" borderId="3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shrinkToFit="1"/>
    </xf>
    <xf numFmtId="176" fontId="18" fillId="0" borderId="0" xfId="0" applyNumberFormat="1" applyFont="1" applyFill="1" applyBorder="1" applyAlignment="1">
      <alignment horizontal="center" shrinkToFit="1"/>
    </xf>
    <xf numFmtId="176" fontId="18" fillId="0" borderId="2" xfId="0" applyNumberFormat="1" applyFont="1" applyFill="1" applyBorder="1" applyAlignment="1">
      <alignment horizontal="center"/>
    </xf>
    <xf numFmtId="0" fontId="17" fillId="0" borderId="3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 shrinkToFit="1"/>
    </xf>
    <xf numFmtId="176" fontId="18" fillId="0" borderId="0" xfId="0" applyNumberFormat="1" applyFont="1" applyFill="1" applyBorder="1" applyAlignment="1">
      <alignment horizontal="center" vertical="center" shrinkToFit="1"/>
    </xf>
    <xf numFmtId="176" fontId="18" fillId="0" borderId="0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176" fontId="18" fillId="0" borderId="9" xfId="0" applyNumberFormat="1" applyFont="1" applyFill="1" applyBorder="1" applyAlignment="1">
      <alignment horizontal="center" vertical="center" shrinkToFit="1"/>
    </xf>
    <xf numFmtId="176" fontId="18" fillId="0" borderId="5" xfId="0" applyNumberFormat="1" applyFont="1" applyFill="1" applyBorder="1" applyAlignment="1">
      <alignment horizontal="center" vertical="top" shrinkToFit="1"/>
    </xf>
    <xf numFmtId="176" fontId="18" fillId="0" borderId="10" xfId="0" applyNumberFormat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 shrinkToFit="1"/>
    </xf>
    <xf numFmtId="0" fontId="0" fillId="0" borderId="0" xfId="1" applyFont="1" applyAlignment="1">
      <alignment horizontal="center" vertical="center" wrapText="1" shrinkToFit="1"/>
    </xf>
    <xf numFmtId="0" fontId="14" fillId="0" borderId="0" xfId="1" applyAlignment="1">
      <alignment horizontal="center" vertical="center" wrapText="1" shrinkToFit="1"/>
    </xf>
    <xf numFmtId="0" fontId="3" fillId="0" borderId="0" xfId="1" applyFont="1" applyAlignment="1">
      <alignment horizontal="center" vertical="center" wrapText="1" shrinkToFit="1"/>
    </xf>
    <xf numFmtId="0" fontId="8" fillId="0" borderId="0" xfId="1" applyFont="1" applyAlignment="1">
      <alignment horizontal="center" vertical="center" justifyLastLine="1" shrinkToFit="1"/>
    </xf>
    <xf numFmtId="0" fontId="8" fillId="0" borderId="0" xfId="1" applyFont="1" applyAlignment="1">
      <alignment horizontal="center" vertical="center" shrinkToFit="1"/>
    </xf>
    <xf numFmtId="0" fontId="14" fillId="0" borderId="0" xfId="1" applyAlignment="1">
      <alignment vertical="center" shrinkToFit="1"/>
    </xf>
    <xf numFmtId="0" fontId="6" fillId="0" borderId="0" xfId="1" applyFont="1" applyAlignment="1">
      <alignment horizontal="center" vertical="center" shrinkToFit="1"/>
    </xf>
    <xf numFmtId="20" fontId="14" fillId="0" borderId="0" xfId="1" applyNumberFormat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 shrinkToFit="1"/>
    </xf>
    <xf numFmtId="0" fontId="6" fillId="0" borderId="23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27" xfId="0" applyFont="1" applyFill="1" applyBorder="1" applyAlignment="1">
      <alignment horizontal="center" vertical="center" shrinkToFit="1"/>
    </xf>
    <xf numFmtId="0" fontId="4" fillId="0" borderId="21" xfId="0" applyFont="1" applyFill="1" applyBorder="1" applyAlignment="1">
      <alignment horizontal="center" vertical="center" shrinkToFit="1"/>
    </xf>
    <xf numFmtId="0" fontId="4" fillId="0" borderId="28" xfId="0" applyFont="1" applyFill="1" applyBorder="1" applyAlignment="1">
      <alignment horizontal="center" vertical="center" shrinkToFit="1"/>
    </xf>
    <xf numFmtId="0" fontId="4" fillId="0" borderId="23" xfId="0" applyFont="1" applyFill="1" applyBorder="1" applyAlignment="1">
      <alignment horizontal="center" vertical="center" shrinkToFit="1"/>
    </xf>
    <xf numFmtId="0" fontId="4" fillId="0" borderId="29" xfId="0" applyFont="1" applyFill="1" applyBorder="1" applyAlignment="1">
      <alignment horizontal="center" vertical="center" shrinkToFit="1"/>
    </xf>
    <xf numFmtId="0" fontId="4" fillId="0" borderId="25" xfId="0" applyFont="1" applyFill="1" applyBorder="1" applyAlignment="1">
      <alignment horizontal="center" vertical="center" shrinkToFit="1"/>
    </xf>
    <xf numFmtId="0" fontId="4" fillId="0" borderId="42" xfId="0" applyFont="1" applyFill="1" applyBorder="1" applyAlignment="1">
      <alignment horizontal="center" vertical="center" shrinkToFit="1"/>
    </xf>
    <xf numFmtId="0" fontId="4" fillId="0" borderId="43" xfId="0" applyFont="1" applyFill="1" applyBorder="1" applyAlignment="1">
      <alignment horizontal="center" vertical="center" shrinkToFit="1"/>
    </xf>
    <xf numFmtId="0" fontId="4" fillId="0" borderId="41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39" xfId="0" applyFont="1" applyFill="1" applyBorder="1" applyAlignment="1">
      <alignment horizontal="center" vertical="center" shrinkToFit="1"/>
    </xf>
    <xf numFmtId="0" fontId="4" fillId="0" borderId="40" xfId="0" applyFont="1" applyFill="1" applyBorder="1" applyAlignment="1">
      <alignment horizontal="center" vertical="center" shrinkToFit="1"/>
    </xf>
    <xf numFmtId="0" fontId="13" fillId="0" borderId="0" xfId="0" applyFont="1" applyFill="1" applyBorder="1" applyAlignment="1">
      <alignment horizontal="left" vertical="center" wrapText="1" shrinkToFit="1"/>
    </xf>
    <xf numFmtId="0" fontId="13" fillId="0" borderId="0" xfId="0" applyFont="1" applyFill="1" applyAlignment="1">
      <alignment horizontal="left" vertical="center"/>
    </xf>
    <xf numFmtId="0" fontId="4" fillId="0" borderId="37" xfId="0" applyFont="1" applyFill="1" applyBorder="1" applyAlignment="1">
      <alignment horizontal="center" vertical="center" shrinkToFit="1"/>
    </xf>
    <xf numFmtId="0" fontId="4" fillId="0" borderId="38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9" fillId="0" borderId="12" xfId="0" applyFont="1" applyFill="1" applyBorder="1" applyAlignment="1">
      <alignment horizontal="center" shrinkToFit="1"/>
    </xf>
    <xf numFmtId="0" fontId="9" fillId="0" borderId="13" xfId="0" applyFont="1" applyFill="1" applyBorder="1" applyAlignment="1">
      <alignment horizontal="center" shrinkToFit="1"/>
    </xf>
    <xf numFmtId="0" fontId="9" fillId="0" borderId="14" xfId="0" applyFont="1" applyFill="1" applyBorder="1" applyAlignment="1">
      <alignment horizontal="center" shrinkToFit="1"/>
    </xf>
    <xf numFmtId="0" fontId="9" fillId="0" borderId="15" xfId="0" applyFont="1" applyFill="1" applyBorder="1" applyAlignment="1">
      <alignment horizontal="center" shrinkToFit="1"/>
    </xf>
    <xf numFmtId="0" fontId="9" fillId="0" borderId="16" xfId="0" applyFont="1" applyFill="1" applyBorder="1" applyAlignment="1">
      <alignment horizontal="center" shrinkToFit="1"/>
    </xf>
    <xf numFmtId="0" fontId="9" fillId="0" borderId="17" xfId="0" applyFont="1" applyFill="1" applyBorder="1" applyAlignment="1">
      <alignment horizontal="center" shrinkToFit="1"/>
    </xf>
    <xf numFmtId="0" fontId="9" fillId="0" borderId="18" xfId="0" applyFont="1" applyFill="1" applyBorder="1" applyAlignment="1">
      <alignment horizontal="center" shrinkToFit="1"/>
    </xf>
    <xf numFmtId="0" fontId="9" fillId="0" borderId="19" xfId="0" applyFont="1" applyFill="1" applyBorder="1" applyAlignment="1">
      <alignment horizontal="center" shrinkToFit="1"/>
    </xf>
    <xf numFmtId="0" fontId="9" fillId="0" borderId="20" xfId="0" applyFont="1" applyFill="1" applyBorder="1" applyAlignment="1">
      <alignment horizontal="center" shrinkToFit="1"/>
    </xf>
    <xf numFmtId="2" fontId="4" fillId="0" borderId="25" xfId="0" applyNumberFormat="1" applyFont="1" applyFill="1" applyBorder="1" applyAlignment="1">
      <alignment horizontal="center" vertical="center" shrinkToFit="1"/>
    </xf>
    <xf numFmtId="0" fontId="4" fillId="0" borderId="46" xfId="0" applyNumberFormat="1" applyFont="1" applyFill="1" applyBorder="1" applyAlignment="1">
      <alignment horizontal="center" vertical="center" shrinkToFit="1"/>
    </xf>
    <xf numFmtId="0" fontId="4" fillId="0" borderId="47" xfId="0" applyNumberFormat="1" applyFont="1" applyFill="1" applyBorder="1" applyAlignment="1">
      <alignment horizontal="center" vertical="center" shrinkToFit="1"/>
    </xf>
    <xf numFmtId="0" fontId="4" fillId="0" borderId="43" xfId="0" applyNumberFormat="1" applyFont="1" applyFill="1" applyBorder="1" applyAlignment="1">
      <alignment horizontal="center" vertical="center" shrinkToFit="1"/>
    </xf>
    <xf numFmtId="0" fontId="4" fillId="0" borderId="6" xfId="0" applyNumberFormat="1" applyFont="1" applyFill="1" applyBorder="1" applyAlignment="1">
      <alignment horizontal="center" vertical="center" shrinkToFit="1"/>
    </xf>
    <xf numFmtId="0" fontId="4" fillId="0" borderId="7" xfId="0" applyNumberFormat="1" applyFont="1" applyFill="1" applyBorder="1" applyAlignment="1">
      <alignment horizontal="center" vertical="center" shrinkToFit="1"/>
    </xf>
    <xf numFmtId="0" fontId="4" fillId="0" borderId="11" xfId="0" applyNumberFormat="1" applyFont="1" applyFill="1" applyBorder="1" applyAlignment="1">
      <alignment horizontal="center" vertical="center" shrinkToFit="1"/>
    </xf>
    <xf numFmtId="2" fontId="4" fillId="0" borderId="44" xfId="0" applyNumberFormat="1" applyFont="1" applyFill="1" applyBorder="1" applyAlignment="1">
      <alignment horizontal="center" vertical="center" shrinkToFit="1"/>
    </xf>
    <xf numFmtId="2" fontId="4" fillId="0" borderId="45" xfId="0" applyNumberFormat="1" applyFont="1" applyFill="1" applyBorder="1" applyAlignment="1">
      <alignment horizontal="center" vertical="center" shrinkToFit="1"/>
    </xf>
    <xf numFmtId="2" fontId="4" fillId="0" borderId="40" xfId="0" applyNumberFormat="1" applyFont="1" applyFill="1" applyBorder="1" applyAlignment="1">
      <alignment horizontal="center" vertical="center" shrinkToFit="1"/>
    </xf>
    <xf numFmtId="176" fontId="4" fillId="0" borderId="21" xfId="0" applyNumberFormat="1" applyFont="1" applyFill="1" applyBorder="1" applyAlignment="1">
      <alignment horizontal="center" vertical="center" shrinkToFit="1"/>
    </xf>
    <xf numFmtId="176" fontId="4" fillId="0" borderId="23" xfId="0" applyNumberFormat="1" applyFont="1" applyFill="1" applyBorder="1" applyAlignment="1">
      <alignment horizontal="center" vertical="center" shrinkToFit="1"/>
    </xf>
    <xf numFmtId="0" fontId="8" fillId="0" borderId="30" xfId="0" applyFont="1" applyFill="1" applyBorder="1" applyAlignment="1">
      <alignment horizontal="center" vertical="center" shrinkToFit="1"/>
    </xf>
    <xf numFmtId="0" fontId="8" fillId="0" borderId="31" xfId="0" applyFont="1" applyFill="1" applyBorder="1" applyAlignment="1">
      <alignment horizontal="center" vertical="center" shrinkToFit="1"/>
    </xf>
    <xf numFmtId="0" fontId="8" fillId="0" borderId="32" xfId="0" applyFont="1" applyFill="1" applyBorder="1" applyAlignment="1">
      <alignment horizontal="center" vertical="center" shrinkToFit="1"/>
    </xf>
    <xf numFmtId="0" fontId="4" fillId="0" borderId="22" xfId="0" applyFont="1" applyFill="1" applyBorder="1" applyAlignment="1">
      <alignment horizontal="center" vertical="center" shrinkToFit="1"/>
    </xf>
    <xf numFmtId="0" fontId="4" fillId="0" borderId="24" xfId="0" applyFont="1" applyFill="1" applyBorder="1" applyAlignment="1">
      <alignment horizontal="center" vertical="center" shrinkToFit="1"/>
    </xf>
    <xf numFmtId="2" fontId="4" fillId="0" borderId="26" xfId="0" applyNumberFormat="1" applyFont="1" applyFill="1" applyBorder="1" applyAlignment="1">
      <alignment horizontal="center" vertical="center" shrinkToFit="1"/>
    </xf>
    <xf numFmtId="0" fontId="4" fillId="0" borderId="49" xfId="0" applyNumberFormat="1" applyFont="1" applyFill="1" applyBorder="1" applyAlignment="1">
      <alignment horizontal="center" vertical="center" shrinkToFit="1"/>
    </xf>
    <xf numFmtId="0" fontId="4" fillId="0" borderId="48" xfId="0" applyNumberFormat="1" applyFont="1" applyFill="1" applyBorder="1" applyAlignment="1">
      <alignment horizontal="center" vertical="center" shrinkToFit="1"/>
    </xf>
    <xf numFmtId="2" fontId="4" fillId="0" borderId="50" xfId="0" applyNumberFormat="1" applyFont="1" applyFill="1" applyBorder="1" applyAlignment="1">
      <alignment horizontal="center" vertical="center" shrinkToFit="1"/>
    </xf>
    <xf numFmtId="0" fontId="8" fillId="0" borderId="36" xfId="0" applyFont="1" applyFill="1" applyBorder="1" applyAlignment="1">
      <alignment horizontal="center" vertical="center" shrinkToFit="1"/>
    </xf>
    <xf numFmtId="0" fontId="9" fillId="0" borderId="33" xfId="0" applyFont="1" applyFill="1" applyBorder="1" applyAlignment="1">
      <alignment horizontal="center" shrinkToFit="1"/>
    </xf>
    <xf numFmtId="0" fontId="9" fillId="0" borderId="34" xfId="0" applyFont="1" applyFill="1" applyBorder="1" applyAlignment="1">
      <alignment horizontal="center" shrinkToFit="1"/>
    </xf>
    <xf numFmtId="0" fontId="9" fillId="0" borderId="35" xfId="0" applyFont="1" applyFill="1" applyBorder="1" applyAlignment="1">
      <alignment horizontal="center" shrinkToFit="1"/>
    </xf>
    <xf numFmtId="0" fontId="0" fillId="0" borderId="0" xfId="1" applyFont="1" applyAlignment="1">
      <alignment vertical="center" shrinkToFit="1"/>
    </xf>
    <xf numFmtId="0" fontId="3" fillId="0" borderId="27" xfId="0" applyFont="1" applyFill="1" applyBorder="1" applyAlignment="1">
      <alignment horizontal="center" vertical="center" shrinkToFit="1"/>
    </xf>
    <xf numFmtId="0" fontId="3" fillId="0" borderId="21" xfId="0" applyFont="1" applyFill="1" applyBorder="1" applyAlignment="1">
      <alignment horizontal="center" vertical="center" shrinkToFit="1"/>
    </xf>
    <xf numFmtId="0" fontId="10" fillId="0" borderId="12" xfId="0" applyFont="1" applyFill="1" applyBorder="1" applyAlignment="1">
      <alignment horizontal="center" shrinkToFit="1"/>
    </xf>
    <xf numFmtId="0" fontId="10" fillId="0" borderId="13" xfId="0" applyFont="1" applyFill="1" applyBorder="1" applyAlignment="1">
      <alignment horizontal="center" shrinkToFit="1"/>
    </xf>
    <xf numFmtId="0" fontId="10" fillId="0" borderId="14" xfId="0" applyFont="1" applyFill="1" applyBorder="1" applyAlignment="1">
      <alignment horizontal="center" shrinkToFit="1"/>
    </xf>
    <xf numFmtId="0" fontId="10" fillId="0" borderId="15" xfId="0" applyFont="1" applyFill="1" applyBorder="1" applyAlignment="1">
      <alignment horizontal="center" shrinkToFit="1"/>
    </xf>
    <xf numFmtId="0" fontId="10" fillId="0" borderId="16" xfId="0" applyFont="1" applyFill="1" applyBorder="1" applyAlignment="1">
      <alignment horizontal="center" shrinkToFit="1"/>
    </xf>
    <xf numFmtId="0" fontId="10" fillId="0" borderId="17" xfId="0" applyFont="1" applyFill="1" applyBorder="1" applyAlignment="1">
      <alignment horizontal="center" shrinkToFit="1"/>
    </xf>
    <xf numFmtId="0" fontId="10" fillId="0" borderId="18" xfId="0" applyFont="1" applyFill="1" applyBorder="1" applyAlignment="1">
      <alignment horizontal="center" shrinkToFit="1"/>
    </xf>
    <xf numFmtId="0" fontId="10" fillId="0" borderId="19" xfId="0" applyFont="1" applyFill="1" applyBorder="1" applyAlignment="1">
      <alignment horizontal="center" shrinkToFit="1"/>
    </xf>
    <xf numFmtId="0" fontId="10" fillId="0" borderId="20" xfId="0" applyFont="1" applyFill="1" applyBorder="1" applyAlignment="1">
      <alignment horizontal="center" shrinkToFit="1"/>
    </xf>
    <xf numFmtId="0" fontId="10" fillId="0" borderId="33" xfId="0" applyFont="1" applyFill="1" applyBorder="1" applyAlignment="1">
      <alignment horizontal="center" shrinkToFit="1"/>
    </xf>
    <xf numFmtId="0" fontId="10" fillId="0" borderId="34" xfId="0" applyFont="1" applyFill="1" applyBorder="1" applyAlignment="1">
      <alignment horizontal="center" shrinkToFit="1"/>
    </xf>
    <xf numFmtId="0" fontId="10" fillId="0" borderId="35" xfId="0" applyFont="1" applyFill="1" applyBorder="1" applyAlignment="1">
      <alignment horizontal="center" shrinkToFit="1"/>
    </xf>
  </cellXfs>
  <cellStyles count="2">
    <cellStyle name="標準" xfId="0" builtinId="0"/>
    <cellStyle name="標準_トーナメント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40"/>
  <sheetViews>
    <sheetView view="pageBreakPreview" topLeftCell="A37" zoomScaleNormal="85" zoomScaleSheetLayoutView="100" workbookViewId="0">
      <selection activeCell="E1" sqref="E1:AS1"/>
    </sheetView>
  </sheetViews>
  <sheetFormatPr defaultColWidth="9" defaultRowHeight="13.5"/>
  <cols>
    <col min="1" max="1" width="11" style="87" customWidth="1"/>
    <col min="2" max="2" width="1.875" style="54" customWidth="1"/>
    <col min="3" max="24" width="1.875" style="48" customWidth="1"/>
    <col min="25" max="36" width="1.875" style="57" customWidth="1"/>
    <col min="37" max="37" width="1.875" style="54" customWidth="1"/>
    <col min="38" max="47" width="1.875" style="48" customWidth="1"/>
    <col min="48" max="48" width="11" style="57" customWidth="1"/>
    <col min="49" max="49" width="2.625" style="57" customWidth="1"/>
    <col min="50" max="16384" width="9" style="57"/>
  </cols>
  <sheetData>
    <row r="1" spans="1:48" s="48" customFormat="1" ht="24" customHeight="1">
      <c r="A1" s="86"/>
      <c r="B1" s="49"/>
      <c r="C1" s="49"/>
      <c r="D1" s="49"/>
      <c r="E1" s="118" t="s">
        <v>56</v>
      </c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</row>
    <row r="2" spans="1:48" s="48" customFormat="1" ht="24" customHeight="1">
      <c r="A2" s="87"/>
      <c r="D2" s="51"/>
      <c r="E2" s="52"/>
      <c r="F2" s="52"/>
      <c r="G2" s="52"/>
      <c r="H2" s="52"/>
      <c r="I2" s="52"/>
      <c r="J2" s="52"/>
      <c r="K2" s="52"/>
      <c r="L2" s="52"/>
      <c r="M2" s="119" t="s">
        <v>120</v>
      </c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52"/>
      <c r="AL2" s="52"/>
      <c r="AM2" s="52"/>
      <c r="AN2" s="52"/>
      <c r="AO2" s="52"/>
      <c r="AP2" s="52"/>
      <c r="AQ2" s="52"/>
      <c r="AR2" s="52"/>
      <c r="AS2" s="53"/>
      <c r="AT2" s="54"/>
      <c r="AU2" s="54"/>
    </row>
    <row r="3" spans="1:48" s="48" customFormat="1" ht="15" customHeight="1">
      <c r="A3" s="87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J3" s="120" t="s">
        <v>57</v>
      </c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</row>
    <row r="4" spans="1:48" s="48" customFormat="1" ht="15" customHeight="1">
      <c r="A4" s="87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J4" s="120" t="s">
        <v>58</v>
      </c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</row>
    <row r="5" spans="1:48" s="48" customFormat="1" ht="15" customHeight="1">
      <c r="A5" s="87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121" t="s">
        <v>59</v>
      </c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J5" s="120" t="s">
        <v>60</v>
      </c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</row>
    <row r="6" spans="1:48" ht="15" customHeight="1">
      <c r="A6" s="87" t="s">
        <v>61</v>
      </c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55"/>
      <c r="AJ6" s="55"/>
      <c r="AK6" s="55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</row>
    <row r="7" spans="1:48" ht="15" customHeight="1">
      <c r="A7" s="90"/>
      <c r="B7" s="57"/>
      <c r="C7" s="57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7"/>
      <c r="AU7" s="57"/>
      <c r="AV7" s="92"/>
    </row>
    <row r="8" spans="1:48" ht="9.9499999999999993" customHeight="1">
      <c r="A8" s="114" t="s">
        <v>17</v>
      </c>
      <c r="B8" s="114"/>
      <c r="C8" s="114"/>
      <c r="D8" s="114"/>
      <c r="AS8" s="114" t="s">
        <v>30</v>
      </c>
      <c r="AT8" s="114"/>
      <c r="AU8" s="114"/>
      <c r="AV8" s="114"/>
    </row>
    <row r="9" spans="1:48" ht="9.9499999999999993" customHeight="1">
      <c r="A9" s="114"/>
      <c r="B9" s="114"/>
      <c r="C9" s="114"/>
      <c r="D9" s="114"/>
      <c r="E9" s="59"/>
      <c r="F9" s="59"/>
      <c r="G9" s="59"/>
      <c r="H9" s="59"/>
      <c r="I9" s="59"/>
      <c r="J9" s="59"/>
      <c r="K9" s="59"/>
      <c r="L9" s="59"/>
      <c r="M9" s="60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AK9" s="62"/>
      <c r="AL9" s="59"/>
      <c r="AM9" s="59"/>
      <c r="AN9" s="59"/>
      <c r="AO9" s="59"/>
      <c r="AP9" s="59"/>
      <c r="AQ9" s="59"/>
      <c r="AR9" s="59"/>
      <c r="AS9" s="114"/>
      <c r="AT9" s="114"/>
      <c r="AU9" s="114"/>
      <c r="AV9" s="114"/>
    </row>
    <row r="10" spans="1:48" ht="9.9499999999999993" customHeight="1">
      <c r="A10" s="114" t="s">
        <v>102</v>
      </c>
      <c r="B10" s="114"/>
      <c r="C10" s="114"/>
      <c r="D10" s="114"/>
      <c r="E10" s="61"/>
      <c r="F10" s="61"/>
      <c r="G10" s="61"/>
      <c r="H10" s="61"/>
      <c r="I10" s="61"/>
      <c r="J10" s="61"/>
      <c r="K10" s="61"/>
      <c r="L10" s="61"/>
      <c r="M10" s="60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AK10" s="60"/>
      <c r="AL10" s="61"/>
      <c r="AM10" s="61"/>
      <c r="AN10" s="61"/>
      <c r="AO10" s="61"/>
      <c r="AP10" s="61"/>
      <c r="AQ10" s="61"/>
      <c r="AR10" s="61"/>
      <c r="AS10" s="117" t="s">
        <v>103</v>
      </c>
      <c r="AT10" s="117"/>
      <c r="AU10" s="117"/>
      <c r="AV10" s="117"/>
    </row>
    <row r="11" spans="1:48" ht="9.9499999999999993" customHeight="1">
      <c r="A11" s="114"/>
      <c r="B11" s="114"/>
      <c r="C11" s="114"/>
      <c r="D11" s="114"/>
      <c r="E11" s="61"/>
      <c r="F11" s="61"/>
      <c r="G11" s="115" t="s">
        <v>62</v>
      </c>
      <c r="H11" s="116"/>
      <c r="I11" s="116"/>
      <c r="J11" s="116"/>
      <c r="K11" s="116"/>
      <c r="L11" s="61"/>
      <c r="M11" s="60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AK11" s="63"/>
      <c r="AL11" s="115" t="s">
        <v>63</v>
      </c>
      <c r="AM11" s="116"/>
      <c r="AN11" s="116"/>
      <c r="AO11" s="116"/>
      <c r="AP11" s="116"/>
      <c r="AQ11" s="61"/>
      <c r="AR11" s="61"/>
      <c r="AS11" s="117"/>
      <c r="AT11" s="117"/>
      <c r="AU11" s="117"/>
      <c r="AV11" s="117"/>
    </row>
    <row r="12" spans="1:48" ht="9.9499999999999993" customHeight="1">
      <c r="A12" s="90" t="s">
        <v>61</v>
      </c>
      <c r="B12" s="61"/>
      <c r="C12" s="61"/>
      <c r="D12" s="61"/>
      <c r="E12" s="61"/>
      <c r="F12" s="57"/>
      <c r="G12" s="116"/>
      <c r="H12" s="116"/>
      <c r="I12" s="116"/>
      <c r="J12" s="116"/>
      <c r="K12" s="116"/>
      <c r="M12" s="64"/>
      <c r="U12" s="61"/>
      <c r="V12" s="61"/>
      <c r="W12" s="61"/>
      <c r="X12" s="61"/>
      <c r="Y12" s="61"/>
      <c r="Z12" s="61"/>
      <c r="AA12" s="61"/>
      <c r="AB12" s="61"/>
      <c r="AK12" s="63"/>
      <c r="AL12" s="116"/>
      <c r="AM12" s="116"/>
      <c r="AN12" s="116"/>
      <c r="AO12" s="116"/>
      <c r="AP12" s="116"/>
      <c r="AQ12" s="57"/>
      <c r="AR12" s="61"/>
      <c r="AS12" s="99"/>
      <c r="AT12" s="99"/>
      <c r="AU12" s="99"/>
      <c r="AV12" s="90" t="s">
        <v>61</v>
      </c>
    </row>
    <row r="13" spans="1:48" ht="9.9499999999999993" customHeight="1">
      <c r="A13" s="90"/>
      <c r="B13" s="61"/>
      <c r="C13" s="61"/>
      <c r="D13" s="61"/>
      <c r="E13" s="61"/>
      <c r="F13" s="57"/>
      <c r="G13" s="116"/>
      <c r="H13" s="116"/>
      <c r="I13" s="116"/>
      <c r="J13" s="116"/>
      <c r="K13" s="116"/>
      <c r="M13" s="65"/>
      <c r="N13" s="66"/>
      <c r="O13" s="66"/>
      <c r="U13" s="61"/>
      <c r="V13" s="61"/>
      <c r="W13" s="61"/>
      <c r="X13" s="61"/>
      <c r="Y13" s="61"/>
      <c r="Z13" s="61"/>
      <c r="AA13" s="61"/>
      <c r="AB13" s="61"/>
      <c r="AK13" s="63"/>
      <c r="AL13" s="116"/>
      <c r="AM13" s="116"/>
      <c r="AN13" s="116"/>
      <c r="AO13" s="116"/>
      <c r="AP13" s="116"/>
      <c r="AQ13" s="57"/>
      <c r="AR13" s="61"/>
      <c r="AS13" s="99"/>
      <c r="AT13" s="99"/>
      <c r="AU13" s="99"/>
      <c r="AV13" s="90"/>
    </row>
    <row r="14" spans="1:48" ht="9.9499999999999993" customHeight="1">
      <c r="A14" s="90"/>
      <c r="B14" s="61"/>
      <c r="C14" s="61"/>
      <c r="D14" s="61"/>
      <c r="E14" s="61"/>
      <c r="F14" s="57"/>
      <c r="G14" s="122">
        <v>0.39583333333333331</v>
      </c>
      <c r="H14" s="116"/>
      <c r="I14" s="116"/>
      <c r="J14" s="116"/>
      <c r="K14" s="116"/>
      <c r="M14" s="64"/>
      <c r="P14" s="67"/>
      <c r="Q14" s="67"/>
      <c r="R14" s="68"/>
      <c r="U14" s="61"/>
      <c r="V14" s="61"/>
      <c r="W14" s="61"/>
      <c r="X14" s="61"/>
      <c r="Y14" s="61"/>
      <c r="Z14" s="61"/>
      <c r="AA14" s="61"/>
      <c r="AB14" s="61"/>
      <c r="AE14" s="69"/>
      <c r="AF14" s="70"/>
      <c r="AG14" s="70"/>
      <c r="AH14" s="70"/>
      <c r="AI14" s="70"/>
      <c r="AJ14" s="70"/>
      <c r="AK14" s="63"/>
      <c r="AL14" s="122">
        <v>0.39583333333333331</v>
      </c>
      <c r="AM14" s="116"/>
      <c r="AN14" s="116"/>
      <c r="AO14" s="116"/>
      <c r="AP14" s="116"/>
      <c r="AQ14" s="57"/>
      <c r="AR14" s="61"/>
      <c r="AS14" s="99"/>
      <c r="AT14" s="99"/>
      <c r="AU14" s="99"/>
      <c r="AV14" s="90"/>
    </row>
    <row r="15" spans="1:48" ht="9.9499999999999993" customHeight="1">
      <c r="A15" s="90" t="s">
        <v>61</v>
      </c>
      <c r="B15" s="61"/>
      <c r="C15" s="61"/>
      <c r="D15" s="61"/>
      <c r="E15" s="61"/>
      <c r="G15" s="116"/>
      <c r="H15" s="116"/>
      <c r="I15" s="116"/>
      <c r="J15" s="116"/>
      <c r="K15" s="116"/>
      <c r="M15" s="64"/>
      <c r="R15" s="71"/>
      <c r="U15" s="61"/>
      <c r="V15" s="61"/>
      <c r="W15" s="61"/>
      <c r="Y15" s="48"/>
      <c r="Z15" s="61"/>
      <c r="AA15" s="61"/>
      <c r="AB15" s="61"/>
      <c r="AE15" s="63"/>
      <c r="AK15" s="63"/>
      <c r="AL15" s="116"/>
      <c r="AM15" s="116"/>
      <c r="AN15" s="116"/>
      <c r="AO15" s="116"/>
      <c r="AP15" s="116"/>
      <c r="AR15" s="61"/>
      <c r="AS15" s="99"/>
      <c r="AT15" s="99"/>
      <c r="AU15" s="99"/>
      <c r="AV15" s="90" t="s">
        <v>61</v>
      </c>
    </row>
    <row r="16" spans="1:48" ht="9.9499999999999993" customHeight="1">
      <c r="A16" s="90"/>
      <c r="B16" s="61"/>
      <c r="C16" s="61"/>
      <c r="D16" s="61"/>
      <c r="E16" s="61"/>
      <c r="G16" s="116"/>
      <c r="H16" s="116"/>
      <c r="I16" s="116"/>
      <c r="J16" s="116"/>
      <c r="K16" s="116"/>
      <c r="M16" s="64"/>
      <c r="R16" s="71"/>
      <c r="Y16" s="48"/>
      <c r="Z16" s="48"/>
      <c r="AA16" s="48"/>
      <c r="AE16" s="63"/>
      <c r="AK16" s="63"/>
      <c r="AL16" s="116"/>
      <c r="AM16" s="116"/>
      <c r="AN16" s="116"/>
      <c r="AO16" s="116"/>
      <c r="AP16" s="116"/>
      <c r="AR16" s="61"/>
      <c r="AS16" s="99"/>
      <c r="AT16" s="99"/>
      <c r="AU16" s="99"/>
      <c r="AV16" s="90"/>
    </row>
    <row r="17" spans="1:48" ht="9.9499999999999993" customHeight="1">
      <c r="A17" s="90"/>
      <c r="B17" s="72"/>
      <c r="C17" s="72"/>
      <c r="D17" s="72"/>
      <c r="E17" s="72"/>
      <c r="H17" s="72"/>
      <c r="I17" s="72"/>
      <c r="J17" s="72"/>
      <c r="K17" s="72"/>
      <c r="M17" s="64"/>
      <c r="R17" s="71"/>
      <c r="U17" s="61"/>
      <c r="Y17" s="48"/>
      <c r="Z17" s="48"/>
      <c r="AA17" s="48"/>
      <c r="AB17" s="61"/>
      <c r="AE17" s="63"/>
      <c r="AK17" s="63"/>
      <c r="AL17" s="72"/>
      <c r="AM17" s="72"/>
      <c r="AN17" s="72"/>
      <c r="AO17" s="72"/>
      <c r="AR17" s="72"/>
      <c r="AS17" s="100"/>
      <c r="AT17" s="100"/>
      <c r="AU17" s="100"/>
      <c r="AV17" s="90"/>
    </row>
    <row r="18" spans="1:48" ht="9.9499999999999993" customHeight="1">
      <c r="A18" s="114" t="s">
        <v>122</v>
      </c>
      <c r="B18" s="114"/>
      <c r="C18" s="114"/>
      <c r="D18" s="114"/>
      <c r="E18" s="66"/>
      <c r="F18" s="66"/>
      <c r="G18" s="66"/>
      <c r="H18" s="66"/>
      <c r="I18" s="66"/>
      <c r="J18" s="66"/>
      <c r="K18" s="66"/>
      <c r="L18" s="66"/>
      <c r="M18" s="64"/>
      <c r="R18" s="71"/>
      <c r="AE18" s="63"/>
      <c r="AK18" s="73"/>
      <c r="AL18" s="66"/>
      <c r="AM18" s="66"/>
      <c r="AN18" s="66"/>
      <c r="AO18" s="66"/>
      <c r="AP18" s="66"/>
      <c r="AQ18" s="66"/>
      <c r="AR18" s="66"/>
      <c r="AS18" s="114" t="s">
        <v>32</v>
      </c>
      <c r="AT18" s="114"/>
      <c r="AU18" s="114"/>
      <c r="AV18" s="114"/>
    </row>
    <row r="19" spans="1:48" ht="9.9499999999999993" customHeight="1">
      <c r="A19" s="114"/>
      <c r="B19" s="114"/>
      <c r="C19" s="114"/>
      <c r="D19" s="114"/>
      <c r="R19" s="71"/>
      <c r="AE19" s="63"/>
      <c r="AS19" s="114"/>
      <c r="AT19" s="114"/>
      <c r="AU19" s="114"/>
      <c r="AV19" s="114"/>
    </row>
    <row r="20" spans="1:48" ht="9.9499999999999993" customHeight="1">
      <c r="A20" s="114" t="s">
        <v>24</v>
      </c>
      <c r="B20" s="114"/>
      <c r="C20" s="114"/>
      <c r="D20" s="114"/>
      <c r="F20" s="61"/>
      <c r="G20" s="61"/>
      <c r="H20" s="61"/>
      <c r="I20" s="61"/>
      <c r="J20" s="61"/>
      <c r="K20" s="61"/>
      <c r="L20" s="61"/>
      <c r="M20" s="115" t="s">
        <v>64</v>
      </c>
      <c r="N20" s="116"/>
      <c r="O20" s="116"/>
      <c r="P20" s="116"/>
      <c r="Q20" s="116"/>
      <c r="R20" s="71"/>
      <c r="Y20" s="63"/>
      <c r="AE20" s="63"/>
      <c r="AF20" s="115" t="s">
        <v>65</v>
      </c>
      <c r="AG20" s="116"/>
      <c r="AH20" s="116"/>
      <c r="AI20" s="116"/>
      <c r="AJ20" s="116"/>
      <c r="AK20" s="61"/>
      <c r="AL20" s="61"/>
      <c r="AM20" s="61"/>
      <c r="AN20" s="61"/>
      <c r="AO20" s="61"/>
      <c r="AP20" s="61"/>
      <c r="AQ20" s="61"/>
      <c r="AR20" s="61"/>
      <c r="AS20" s="117" t="s">
        <v>104</v>
      </c>
      <c r="AT20" s="117"/>
      <c r="AU20" s="117"/>
      <c r="AV20" s="117"/>
    </row>
    <row r="21" spans="1:48" ht="9.9499999999999993" customHeight="1">
      <c r="A21" s="114"/>
      <c r="B21" s="114"/>
      <c r="C21" s="114"/>
      <c r="D21" s="114"/>
      <c r="F21" s="61"/>
      <c r="G21" s="61"/>
      <c r="H21" s="61"/>
      <c r="I21" s="61"/>
      <c r="J21" s="61"/>
      <c r="K21" s="61"/>
      <c r="L21" s="57"/>
      <c r="M21" s="116"/>
      <c r="N21" s="116"/>
      <c r="O21" s="116"/>
      <c r="P21" s="116"/>
      <c r="Q21" s="116"/>
      <c r="R21" s="71"/>
      <c r="Y21" s="63"/>
      <c r="AD21" s="74"/>
      <c r="AE21" s="63"/>
      <c r="AF21" s="116"/>
      <c r="AG21" s="116"/>
      <c r="AH21" s="116"/>
      <c r="AI21" s="116"/>
      <c r="AJ21" s="116"/>
      <c r="AK21" s="57"/>
      <c r="AL21" s="61"/>
      <c r="AM21" s="61"/>
      <c r="AN21" s="61"/>
      <c r="AO21" s="61"/>
      <c r="AP21" s="61"/>
      <c r="AQ21" s="61"/>
      <c r="AR21" s="57"/>
      <c r="AS21" s="117"/>
      <c r="AT21" s="117"/>
      <c r="AU21" s="117"/>
      <c r="AV21" s="117"/>
    </row>
    <row r="22" spans="1:48" ht="9.9499999999999993" customHeight="1">
      <c r="A22" s="90"/>
      <c r="F22" s="61"/>
      <c r="G22" s="61"/>
      <c r="H22" s="61"/>
      <c r="I22" s="61"/>
      <c r="J22" s="61"/>
      <c r="K22" s="61"/>
      <c r="L22" s="57"/>
      <c r="M22" s="116"/>
      <c r="N22" s="116"/>
      <c r="O22" s="116"/>
      <c r="P22" s="116"/>
      <c r="Q22" s="116"/>
      <c r="R22" s="71"/>
      <c r="S22" s="65"/>
      <c r="T22" s="66"/>
      <c r="U22" s="66"/>
      <c r="Y22" s="75"/>
      <c r="Z22" s="76"/>
      <c r="AA22" s="76"/>
      <c r="AB22" s="76"/>
      <c r="AC22" s="76"/>
      <c r="AD22" s="77"/>
      <c r="AE22" s="63"/>
      <c r="AF22" s="116"/>
      <c r="AG22" s="116"/>
      <c r="AH22" s="116"/>
      <c r="AI22" s="116"/>
      <c r="AJ22" s="116"/>
      <c r="AK22" s="57"/>
      <c r="AL22" s="61"/>
      <c r="AM22" s="61"/>
      <c r="AN22" s="61"/>
      <c r="AO22" s="61"/>
      <c r="AP22" s="61"/>
      <c r="AQ22" s="61"/>
      <c r="AR22" s="57"/>
      <c r="AS22" s="92"/>
      <c r="AT22" s="99"/>
      <c r="AU22" s="99"/>
      <c r="AV22" s="90"/>
    </row>
    <row r="23" spans="1:48" ht="9.9499999999999993" customHeight="1">
      <c r="A23" s="90"/>
      <c r="F23" s="61"/>
      <c r="G23" s="61"/>
      <c r="H23" s="61"/>
      <c r="I23" s="61"/>
      <c r="J23" s="61"/>
      <c r="K23" s="61"/>
      <c r="L23" s="57"/>
      <c r="M23" s="122" t="s">
        <v>66</v>
      </c>
      <c r="N23" s="116"/>
      <c r="O23" s="116"/>
      <c r="P23" s="116"/>
      <c r="Q23" s="116"/>
      <c r="R23" s="71"/>
      <c r="S23" s="64"/>
      <c r="V23" s="67"/>
      <c r="W23" s="67"/>
      <c r="X23" s="67"/>
      <c r="AE23" s="63"/>
      <c r="AF23" s="122" t="s">
        <v>66</v>
      </c>
      <c r="AG23" s="116"/>
      <c r="AH23" s="116"/>
      <c r="AI23" s="116"/>
      <c r="AJ23" s="116"/>
      <c r="AK23" s="57"/>
      <c r="AL23" s="61"/>
      <c r="AM23" s="61"/>
      <c r="AN23" s="61"/>
      <c r="AO23" s="61"/>
      <c r="AP23" s="61"/>
      <c r="AQ23" s="61"/>
      <c r="AR23" s="57"/>
      <c r="AS23" s="92"/>
      <c r="AT23" s="99"/>
      <c r="AU23" s="99"/>
      <c r="AV23" s="90"/>
    </row>
    <row r="24" spans="1:48" ht="9.9499999999999993" customHeight="1">
      <c r="A24" s="90"/>
      <c r="F24" s="61"/>
      <c r="G24" s="61"/>
      <c r="H24" s="61"/>
      <c r="I24" s="61"/>
      <c r="J24" s="61"/>
      <c r="K24" s="61"/>
      <c r="M24" s="116"/>
      <c r="N24" s="116"/>
      <c r="O24" s="116"/>
      <c r="P24" s="116"/>
      <c r="Q24" s="116"/>
      <c r="R24" s="71"/>
      <c r="V24" s="115" t="s">
        <v>67</v>
      </c>
      <c r="W24" s="116"/>
      <c r="X24" s="116"/>
      <c r="Y24" s="116"/>
      <c r="Z24" s="116"/>
      <c r="AA24" s="116"/>
      <c r="AE24" s="63"/>
      <c r="AF24" s="116"/>
      <c r="AG24" s="116"/>
      <c r="AH24" s="116"/>
      <c r="AI24" s="116"/>
      <c r="AJ24" s="116"/>
      <c r="AK24" s="48"/>
      <c r="AL24" s="61"/>
      <c r="AM24" s="61"/>
      <c r="AN24" s="61"/>
      <c r="AO24" s="61"/>
      <c r="AP24" s="61"/>
      <c r="AQ24" s="61"/>
      <c r="AS24" s="98"/>
      <c r="AT24" s="99"/>
      <c r="AU24" s="99"/>
      <c r="AV24" s="90"/>
    </row>
    <row r="25" spans="1:48" ht="9.9499999999999993" customHeight="1">
      <c r="A25" s="90"/>
      <c r="F25" s="61"/>
      <c r="G25" s="61"/>
      <c r="H25" s="61"/>
      <c r="I25" s="61"/>
      <c r="J25" s="61"/>
      <c r="K25" s="61"/>
      <c r="M25" s="116"/>
      <c r="N25" s="116"/>
      <c r="O25" s="116"/>
      <c r="P25" s="116"/>
      <c r="Q25" s="116"/>
      <c r="R25" s="71"/>
      <c r="T25" s="61"/>
      <c r="U25" s="61"/>
      <c r="V25" s="116"/>
      <c r="W25" s="116"/>
      <c r="X25" s="116"/>
      <c r="Y25" s="116"/>
      <c r="Z25" s="116"/>
      <c r="AA25" s="116"/>
      <c r="AB25" s="61"/>
      <c r="AC25" s="61"/>
      <c r="AE25" s="63"/>
      <c r="AF25" s="116"/>
      <c r="AG25" s="116"/>
      <c r="AH25" s="116"/>
      <c r="AI25" s="116"/>
      <c r="AJ25" s="116"/>
      <c r="AK25" s="48"/>
      <c r="AL25" s="61"/>
      <c r="AM25" s="61"/>
      <c r="AN25" s="61"/>
      <c r="AO25" s="61"/>
      <c r="AP25" s="61"/>
      <c r="AQ25" s="61"/>
      <c r="AS25" s="98"/>
      <c r="AT25" s="99"/>
      <c r="AU25" s="99"/>
      <c r="AV25" s="90"/>
    </row>
    <row r="26" spans="1:48" ht="9.9499999999999993" customHeight="1">
      <c r="A26" s="114" t="s">
        <v>27</v>
      </c>
      <c r="B26" s="114"/>
      <c r="C26" s="114"/>
      <c r="D26" s="114"/>
      <c r="R26" s="71"/>
      <c r="T26" s="61"/>
      <c r="U26" s="61"/>
      <c r="V26" s="116"/>
      <c r="W26" s="116"/>
      <c r="X26" s="116"/>
      <c r="Y26" s="116"/>
      <c r="Z26" s="116"/>
      <c r="AA26" s="116"/>
      <c r="AB26" s="61"/>
      <c r="AC26" s="61"/>
      <c r="AE26" s="63"/>
      <c r="AS26" s="114" t="s">
        <v>13</v>
      </c>
      <c r="AT26" s="114"/>
      <c r="AU26" s="114"/>
      <c r="AV26" s="114"/>
    </row>
    <row r="27" spans="1:48" ht="9.9499999999999993" customHeight="1">
      <c r="A27" s="114"/>
      <c r="B27" s="114"/>
      <c r="C27" s="114"/>
      <c r="D27" s="114"/>
      <c r="E27" s="59"/>
      <c r="F27" s="59"/>
      <c r="G27" s="59"/>
      <c r="H27" s="59"/>
      <c r="I27" s="59"/>
      <c r="J27" s="59"/>
      <c r="K27" s="59"/>
      <c r="L27" s="59"/>
      <c r="M27" s="60"/>
      <c r="N27" s="61"/>
      <c r="O27" s="61"/>
      <c r="R27" s="71"/>
      <c r="T27" s="61"/>
      <c r="U27" s="61"/>
      <c r="V27" s="61"/>
      <c r="W27" s="61"/>
      <c r="X27" s="57"/>
      <c r="Z27" s="61"/>
      <c r="AA27" s="61"/>
      <c r="AB27" s="61"/>
      <c r="AC27" s="61"/>
      <c r="AE27" s="63"/>
      <c r="AK27" s="62"/>
      <c r="AL27" s="59"/>
      <c r="AM27" s="59"/>
      <c r="AN27" s="59"/>
      <c r="AO27" s="59"/>
      <c r="AP27" s="59"/>
      <c r="AQ27" s="59"/>
      <c r="AR27" s="59"/>
      <c r="AS27" s="114"/>
      <c r="AT27" s="114"/>
      <c r="AU27" s="114"/>
      <c r="AV27" s="114"/>
    </row>
    <row r="28" spans="1:48" ht="9.9499999999999993" customHeight="1">
      <c r="A28" s="114" t="s">
        <v>24</v>
      </c>
      <c r="B28" s="114"/>
      <c r="C28" s="114"/>
      <c r="D28" s="114"/>
      <c r="E28" s="61"/>
      <c r="F28" s="61"/>
      <c r="G28" s="61"/>
      <c r="H28" s="61"/>
      <c r="I28" s="61"/>
      <c r="J28" s="61"/>
      <c r="K28" s="61"/>
      <c r="L28" s="61"/>
      <c r="M28" s="60"/>
      <c r="N28" s="61"/>
      <c r="O28" s="61"/>
      <c r="R28" s="71"/>
      <c r="T28" s="61"/>
      <c r="U28" s="61"/>
      <c r="V28" s="61"/>
      <c r="W28" s="61"/>
      <c r="X28" s="57"/>
      <c r="Z28" s="61"/>
      <c r="AA28" s="61"/>
      <c r="AB28" s="61"/>
      <c r="AC28" s="61"/>
      <c r="AE28" s="63"/>
      <c r="AK28" s="60"/>
      <c r="AL28" s="61"/>
      <c r="AM28" s="61"/>
      <c r="AN28" s="61"/>
      <c r="AO28" s="61"/>
      <c r="AP28" s="61"/>
      <c r="AQ28" s="61"/>
      <c r="AR28" s="61"/>
      <c r="AS28" s="117" t="s">
        <v>104</v>
      </c>
      <c r="AT28" s="117"/>
      <c r="AU28" s="117"/>
      <c r="AV28" s="117"/>
    </row>
    <row r="29" spans="1:48" ht="9.9499999999999993" customHeight="1">
      <c r="A29" s="114"/>
      <c r="B29" s="114"/>
      <c r="C29" s="114"/>
      <c r="D29" s="114"/>
      <c r="E29" s="61"/>
      <c r="F29" s="61"/>
      <c r="G29" s="115" t="s">
        <v>68</v>
      </c>
      <c r="H29" s="116"/>
      <c r="I29" s="116"/>
      <c r="J29" s="116"/>
      <c r="K29" s="116"/>
      <c r="L29" s="61"/>
      <c r="M29" s="60"/>
      <c r="N29" s="61"/>
      <c r="O29" s="61"/>
      <c r="R29" s="71"/>
      <c r="T29" s="61"/>
      <c r="U29" s="61"/>
      <c r="V29" s="61"/>
      <c r="W29" s="61"/>
      <c r="Y29" s="48"/>
      <c r="Z29" s="61"/>
      <c r="AA29" s="61"/>
      <c r="AB29" s="61"/>
      <c r="AC29" s="61"/>
      <c r="AE29" s="63"/>
      <c r="AK29" s="60"/>
      <c r="AL29" s="115" t="s">
        <v>69</v>
      </c>
      <c r="AM29" s="116"/>
      <c r="AN29" s="116"/>
      <c r="AO29" s="116"/>
      <c r="AP29" s="116"/>
      <c r="AQ29" s="61"/>
      <c r="AR29" s="61"/>
      <c r="AS29" s="117"/>
      <c r="AT29" s="117"/>
      <c r="AU29" s="117"/>
      <c r="AV29" s="117"/>
    </row>
    <row r="30" spans="1:48" ht="9.9499999999999993" customHeight="1">
      <c r="A30" s="90" t="s">
        <v>61</v>
      </c>
      <c r="B30" s="61"/>
      <c r="C30" s="61"/>
      <c r="D30" s="61"/>
      <c r="E30" s="61"/>
      <c r="F30" s="57"/>
      <c r="G30" s="116"/>
      <c r="H30" s="116"/>
      <c r="I30" s="116"/>
      <c r="J30" s="116"/>
      <c r="K30" s="116"/>
      <c r="M30" s="64"/>
      <c r="R30" s="71"/>
      <c r="T30" s="61"/>
      <c r="U30" s="61"/>
      <c r="V30" s="61"/>
      <c r="W30" s="61"/>
      <c r="Y30" s="48"/>
      <c r="Z30" s="61"/>
      <c r="AA30" s="61"/>
      <c r="AB30" s="61"/>
      <c r="AC30" s="61"/>
      <c r="AE30" s="63"/>
      <c r="AK30" s="60"/>
      <c r="AL30" s="116"/>
      <c r="AM30" s="116"/>
      <c r="AN30" s="116"/>
      <c r="AO30" s="116"/>
      <c r="AP30" s="116"/>
      <c r="AQ30" s="57"/>
      <c r="AR30" s="61"/>
      <c r="AS30" s="99"/>
      <c r="AT30" s="99"/>
      <c r="AU30" s="99"/>
      <c r="AV30" s="90" t="s">
        <v>61</v>
      </c>
    </row>
    <row r="31" spans="1:48" ht="9.9499999999999993" customHeight="1">
      <c r="A31" s="90"/>
      <c r="B31" s="61"/>
      <c r="C31" s="61"/>
      <c r="D31" s="61"/>
      <c r="E31" s="61"/>
      <c r="F31" s="57"/>
      <c r="G31" s="116"/>
      <c r="H31" s="116"/>
      <c r="I31" s="116"/>
      <c r="J31" s="116"/>
      <c r="K31" s="116"/>
      <c r="M31" s="65"/>
      <c r="N31" s="66"/>
      <c r="O31" s="66"/>
      <c r="P31" s="66"/>
      <c r="Q31" s="66"/>
      <c r="R31" s="78"/>
      <c r="T31" s="61"/>
      <c r="U31" s="61"/>
      <c r="V31" s="61"/>
      <c r="W31" s="61"/>
      <c r="Y31" s="48"/>
      <c r="Z31" s="61"/>
      <c r="AA31" s="61"/>
      <c r="AB31" s="61"/>
      <c r="AC31" s="61"/>
      <c r="AE31" s="75"/>
      <c r="AF31" s="76"/>
      <c r="AG31" s="76"/>
      <c r="AH31" s="76"/>
      <c r="AI31" s="76"/>
      <c r="AJ31" s="76"/>
      <c r="AK31" s="60"/>
      <c r="AL31" s="116"/>
      <c r="AM31" s="116"/>
      <c r="AN31" s="116"/>
      <c r="AO31" s="116"/>
      <c r="AP31" s="116"/>
      <c r="AQ31" s="57"/>
      <c r="AR31" s="61"/>
      <c r="AS31" s="99"/>
      <c r="AT31" s="99"/>
      <c r="AU31" s="99"/>
      <c r="AV31" s="90"/>
    </row>
    <row r="32" spans="1:48" ht="9.9499999999999993" customHeight="1">
      <c r="A32" s="90"/>
      <c r="B32" s="61"/>
      <c r="C32" s="61"/>
      <c r="D32" s="61"/>
      <c r="E32" s="61"/>
      <c r="F32" s="57"/>
      <c r="G32" s="122" t="s">
        <v>66</v>
      </c>
      <c r="H32" s="116"/>
      <c r="I32" s="116"/>
      <c r="J32" s="116"/>
      <c r="K32" s="116"/>
      <c r="M32" s="64"/>
      <c r="AK32" s="60"/>
      <c r="AL32" s="122" t="s">
        <v>66</v>
      </c>
      <c r="AM32" s="116"/>
      <c r="AN32" s="116"/>
      <c r="AO32" s="116"/>
      <c r="AP32" s="116"/>
      <c r="AQ32" s="57"/>
      <c r="AR32" s="61"/>
      <c r="AS32" s="99"/>
      <c r="AT32" s="99"/>
      <c r="AU32" s="99"/>
      <c r="AV32" s="90"/>
    </row>
    <row r="33" spans="1:48" ht="9.9499999999999993" customHeight="1">
      <c r="A33" s="90" t="s">
        <v>61</v>
      </c>
      <c r="B33" s="61"/>
      <c r="C33" s="61"/>
      <c r="D33" s="61"/>
      <c r="E33" s="61"/>
      <c r="G33" s="116"/>
      <c r="H33" s="116"/>
      <c r="I33" s="116"/>
      <c r="J33" s="116"/>
      <c r="K33" s="116"/>
      <c r="M33" s="64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K33" s="60"/>
      <c r="AL33" s="116"/>
      <c r="AM33" s="116"/>
      <c r="AN33" s="116"/>
      <c r="AO33" s="116"/>
      <c r="AP33" s="116"/>
      <c r="AR33" s="61"/>
      <c r="AS33" s="99"/>
      <c r="AT33" s="99"/>
      <c r="AU33" s="99"/>
      <c r="AV33" s="90" t="s">
        <v>61</v>
      </c>
    </row>
    <row r="34" spans="1:48" ht="9.9499999999999993" customHeight="1">
      <c r="A34" s="90"/>
      <c r="B34" s="61"/>
      <c r="C34" s="61"/>
      <c r="D34" s="61"/>
      <c r="E34" s="61"/>
      <c r="G34" s="116"/>
      <c r="H34" s="116"/>
      <c r="I34" s="116"/>
      <c r="J34" s="116"/>
      <c r="K34" s="116"/>
      <c r="M34" s="64"/>
      <c r="T34" s="61"/>
      <c r="U34" s="61"/>
      <c r="V34" s="61"/>
      <c r="W34" s="61"/>
      <c r="X34" s="57"/>
      <c r="Z34" s="61"/>
      <c r="AA34" s="61"/>
      <c r="AB34" s="61"/>
      <c r="AC34" s="61"/>
      <c r="AK34" s="60"/>
      <c r="AL34" s="116"/>
      <c r="AM34" s="116"/>
      <c r="AN34" s="116"/>
      <c r="AO34" s="116"/>
      <c r="AP34" s="116"/>
      <c r="AR34" s="61"/>
      <c r="AS34" s="99"/>
      <c r="AT34" s="99"/>
      <c r="AU34" s="99"/>
      <c r="AV34" s="90"/>
    </row>
    <row r="35" spans="1:48" ht="9.9499999999999993" customHeight="1">
      <c r="A35" s="90"/>
      <c r="B35" s="72"/>
      <c r="C35" s="72"/>
      <c r="D35" s="72"/>
      <c r="E35" s="72"/>
      <c r="H35" s="72"/>
      <c r="I35" s="72"/>
      <c r="J35" s="72"/>
      <c r="K35" s="72"/>
      <c r="M35" s="64"/>
      <c r="T35" s="61"/>
      <c r="U35" s="61"/>
      <c r="V35" s="61"/>
      <c r="W35" s="61"/>
      <c r="X35" s="57"/>
      <c r="Z35" s="61"/>
      <c r="AA35" s="61"/>
      <c r="AB35" s="61"/>
      <c r="AC35" s="61"/>
      <c r="AK35" s="60"/>
      <c r="AL35" s="72"/>
      <c r="AM35" s="72"/>
      <c r="AN35" s="72"/>
      <c r="AO35" s="72"/>
      <c r="AR35" s="72"/>
      <c r="AS35" s="100"/>
      <c r="AT35" s="100"/>
      <c r="AU35" s="100"/>
      <c r="AV35" s="90"/>
    </row>
    <row r="36" spans="1:48" ht="9.9499999999999993" customHeight="1">
      <c r="A36" s="114" t="s">
        <v>36</v>
      </c>
      <c r="B36" s="114"/>
      <c r="C36" s="114"/>
      <c r="D36" s="114"/>
      <c r="E36" s="66"/>
      <c r="F36" s="66"/>
      <c r="G36" s="66"/>
      <c r="H36" s="66"/>
      <c r="I36" s="66"/>
      <c r="J36" s="66"/>
      <c r="K36" s="66"/>
      <c r="L36" s="66"/>
      <c r="M36" s="64"/>
      <c r="T36" s="61"/>
      <c r="U36" s="61"/>
      <c r="V36" s="61"/>
      <c r="W36" s="61"/>
      <c r="X36" s="57"/>
      <c r="Z36" s="61"/>
      <c r="AA36" s="61"/>
      <c r="AB36" s="61"/>
      <c r="AC36" s="61"/>
      <c r="AK36" s="73"/>
      <c r="AL36" s="66"/>
      <c r="AM36" s="66"/>
      <c r="AN36" s="66"/>
      <c r="AO36" s="66"/>
      <c r="AP36" s="66"/>
      <c r="AQ36" s="66"/>
      <c r="AR36" s="66"/>
      <c r="AS36" s="114" t="s">
        <v>105</v>
      </c>
      <c r="AT36" s="114"/>
      <c r="AU36" s="114"/>
      <c r="AV36" s="114"/>
    </row>
    <row r="37" spans="1:48" ht="9.9499999999999993" customHeight="1">
      <c r="A37" s="114"/>
      <c r="B37" s="114"/>
      <c r="C37" s="114"/>
      <c r="D37" s="114"/>
      <c r="T37" s="61"/>
      <c r="U37" s="61"/>
      <c r="V37" s="61"/>
      <c r="W37" s="61"/>
      <c r="X37" s="57"/>
      <c r="Z37" s="61"/>
      <c r="AA37" s="61"/>
      <c r="AB37" s="61"/>
      <c r="AC37" s="61"/>
      <c r="AS37" s="114"/>
      <c r="AT37" s="114"/>
      <c r="AU37" s="114"/>
      <c r="AV37" s="114"/>
    </row>
    <row r="38" spans="1:48" ht="9.9499999999999993" customHeight="1">
      <c r="A38" s="114" t="s">
        <v>18</v>
      </c>
      <c r="B38" s="114"/>
      <c r="C38" s="114"/>
      <c r="D38" s="114"/>
      <c r="T38" s="61"/>
      <c r="U38" s="61"/>
      <c r="V38" s="61"/>
      <c r="W38" s="61"/>
      <c r="X38" s="57"/>
      <c r="Z38" s="61"/>
      <c r="AA38" s="61"/>
      <c r="AB38" s="61"/>
      <c r="AC38" s="61"/>
      <c r="AS38" s="114" t="s">
        <v>18</v>
      </c>
      <c r="AT38" s="114"/>
      <c r="AU38" s="114"/>
      <c r="AV38" s="114"/>
    </row>
    <row r="39" spans="1:48" ht="9.9499999999999993" customHeight="1">
      <c r="A39" s="114"/>
      <c r="B39" s="114"/>
      <c r="C39" s="114"/>
      <c r="D39" s="114"/>
      <c r="T39" s="61"/>
      <c r="U39" s="61"/>
      <c r="V39" s="61"/>
      <c r="W39" s="61"/>
      <c r="Y39" s="48"/>
      <c r="Z39" s="61"/>
      <c r="AA39" s="61"/>
      <c r="AB39" s="61"/>
      <c r="AC39" s="61"/>
      <c r="AS39" s="114"/>
      <c r="AT39" s="114"/>
      <c r="AU39" s="114"/>
      <c r="AV39" s="114"/>
    </row>
    <row r="40" spans="1:48" ht="15" customHeight="1">
      <c r="A40" s="91"/>
      <c r="T40" s="61"/>
      <c r="U40" s="61"/>
      <c r="V40" s="61"/>
      <c r="W40" s="61"/>
      <c r="Y40" s="48"/>
      <c r="Z40" s="61"/>
      <c r="AA40" s="61"/>
      <c r="AB40" s="61"/>
      <c r="AC40" s="61"/>
      <c r="AV40" s="91"/>
    </row>
    <row r="41" spans="1:48" ht="15" customHeight="1">
      <c r="A41" s="91"/>
      <c r="B41" s="55" t="s">
        <v>70</v>
      </c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91"/>
    </row>
    <row r="42" spans="1:48" ht="15" customHeight="1">
      <c r="A42" s="91"/>
      <c r="B42" s="55" t="s">
        <v>71</v>
      </c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91"/>
    </row>
    <row r="43" spans="1:48" ht="15" customHeight="1">
      <c r="A43" s="91"/>
      <c r="B43" s="55" t="s">
        <v>72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91"/>
    </row>
    <row r="44" spans="1:48" ht="15" customHeight="1">
      <c r="A44" s="91"/>
      <c r="B44" s="56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  <c r="AU44" s="57"/>
      <c r="AV44" s="91"/>
    </row>
    <row r="45" spans="1:48" ht="15" customHeight="1">
      <c r="A45" s="91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121" t="s">
        <v>73</v>
      </c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91"/>
    </row>
    <row r="46" spans="1:48" ht="15" customHeight="1">
      <c r="A46" s="90" t="s">
        <v>61</v>
      </c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55"/>
      <c r="AJ46" s="55"/>
      <c r="AK46" s="55"/>
      <c r="AL46" s="56"/>
      <c r="AM46" s="57"/>
      <c r="AN46" s="57"/>
      <c r="AO46" s="57"/>
      <c r="AP46" s="57"/>
      <c r="AQ46" s="57"/>
      <c r="AR46" s="57"/>
      <c r="AS46" s="57"/>
      <c r="AT46" s="57"/>
      <c r="AU46" s="57"/>
      <c r="AV46" s="92"/>
    </row>
    <row r="47" spans="1:48" ht="15" customHeight="1">
      <c r="A47" s="90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92"/>
    </row>
    <row r="48" spans="1:48" ht="9.9499999999999993" customHeight="1">
      <c r="A48" s="114" t="s">
        <v>106</v>
      </c>
      <c r="B48" s="114"/>
      <c r="C48" s="114"/>
      <c r="D48" s="114"/>
      <c r="AS48" s="114" t="s">
        <v>108</v>
      </c>
      <c r="AT48" s="114"/>
      <c r="AU48" s="114"/>
      <c r="AV48" s="114"/>
    </row>
    <row r="49" spans="1:48" ht="9.9499999999999993" customHeight="1">
      <c r="A49" s="114"/>
      <c r="B49" s="114"/>
      <c r="C49" s="114"/>
      <c r="D49" s="114"/>
      <c r="E49" s="59"/>
      <c r="F49" s="59"/>
      <c r="G49" s="59"/>
      <c r="H49" s="59"/>
      <c r="I49" s="59"/>
      <c r="J49" s="59"/>
      <c r="K49" s="59"/>
      <c r="L49" s="59"/>
      <c r="M49" s="60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AK49" s="62"/>
      <c r="AL49" s="59"/>
      <c r="AM49" s="59"/>
      <c r="AN49" s="59"/>
      <c r="AO49" s="59"/>
      <c r="AP49" s="59"/>
      <c r="AQ49" s="59"/>
      <c r="AR49" s="59"/>
      <c r="AS49" s="114"/>
      <c r="AT49" s="114"/>
      <c r="AU49" s="114"/>
      <c r="AV49" s="114"/>
    </row>
    <row r="50" spans="1:48" ht="9.9499999999999993" customHeight="1">
      <c r="A50" s="114" t="s">
        <v>16</v>
      </c>
      <c r="B50" s="114"/>
      <c r="C50" s="114"/>
      <c r="D50" s="114"/>
      <c r="E50" s="61"/>
      <c r="F50" s="61"/>
      <c r="G50" s="61"/>
      <c r="H50" s="61"/>
      <c r="I50" s="61"/>
      <c r="J50" s="61"/>
      <c r="K50" s="61"/>
      <c r="L50" s="61"/>
      <c r="M50" s="60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AK50" s="60"/>
      <c r="AL50" s="61"/>
      <c r="AM50" s="61"/>
      <c r="AN50" s="61"/>
      <c r="AO50" s="61"/>
      <c r="AP50" s="61"/>
      <c r="AQ50" s="61"/>
      <c r="AR50" s="61"/>
      <c r="AS50" s="114" t="s">
        <v>102</v>
      </c>
      <c r="AT50" s="114"/>
      <c r="AU50" s="114"/>
      <c r="AV50" s="114"/>
    </row>
    <row r="51" spans="1:48" ht="9.9499999999999993" customHeight="1">
      <c r="A51" s="114"/>
      <c r="B51" s="114"/>
      <c r="C51" s="114"/>
      <c r="D51" s="114"/>
      <c r="E51" s="61"/>
      <c r="F51" s="61"/>
      <c r="G51" s="115" t="s">
        <v>74</v>
      </c>
      <c r="H51" s="116"/>
      <c r="I51" s="116"/>
      <c r="J51" s="116"/>
      <c r="K51" s="116"/>
      <c r="L51" s="61"/>
      <c r="M51" s="60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AK51" s="63"/>
      <c r="AL51" s="115" t="s">
        <v>75</v>
      </c>
      <c r="AM51" s="116"/>
      <c r="AN51" s="116"/>
      <c r="AO51" s="116"/>
      <c r="AP51" s="116"/>
      <c r="AQ51" s="61"/>
      <c r="AR51" s="61"/>
      <c r="AS51" s="114"/>
      <c r="AT51" s="114"/>
      <c r="AU51" s="114"/>
      <c r="AV51" s="114"/>
    </row>
    <row r="52" spans="1:48" ht="9.9499999999999993" customHeight="1">
      <c r="A52" s="90" t="s">
        <v>61</v>
      </c>
      <c r="B52" s="61"/>
      <c r="C52" s="61"/>
      <c r="D52" s="61"/>
      <c r="E52" s="61"/>
      <c r="F52" s="57"/>
      <c r="G52" s="116"/>
      <c r="H52" s="116"/>
      <c r="I52" s="116"/>
      <c r="J52" s="116"/>
      <c r="K52" s="116"/>
      <c r="M52" s="64"/>
      <c r="U52" s="61"/>
      <c r="V52" s="61"/>
      <c r="W52" s="61"/>
      <c r="X52" s="61"/>
      <c r="Y52" s="61"/>
      <c r="Z52" s="61"/>
      <c r="AA52" s="61"/>
      <c r="AB52" s="61"/>
      <c r="AK52" s="63"/>
      <c r="AL52" s="116"/>
      <c r="AM52" s="116"/>
      <c r="AN52" s="116"/>
      <c r="AO52" s="116"/>
      <c r="AP52" s="116"/>
      <c r="AQ52" s="57"/>
      <c r="AR52" s="61"/>
      <c r="AS52" s="99"/>
      <c r="AT52" s="99"/>
      <c r="AU52" s="99"/>
      <c r="AV52" s="90" t="s">
        <v>61</v>
      </c>
    </row>
    <row r="53" spans="1:48" ht="9.9499999999999993" customHeight="1">
      <c r="A53" s="90"/>
      <c r="B53" s="61"/>
      <c r="C53" s="61"/>
      <c r="D53" s="61"/>
      <c r="E53" s="61"/>
      <c r="F53" s="57"/>
      <c r="G53" s="116"/>
      <c r="H53" s="116"/>
      <c r="I53" s="116"/>
      <c r="J53" s="116"/>
      <c r="K53" s="116"/>
      <c r="M53" s="65"/>
      <c r="N53" s="66"/>
      <c r="O53" s="66"/>
      <c r="U53" s="61"/>
      <c r="V53" s="61"/>
      <c r="W53" s="61"/>
      <c r="X53" s="61"/>
      <c r="Y53" s="61"/>
      <c r="Z53" s="61"/>
      <c r="AA53" s="61"/>
      <c r="AB53" s="61"/>
      <c r="AK53" s="63"/>
      <c r="AL53" s="116"/>
      <c r="AM53" s="116"/>
      <c r="AN53" s="116"/>
      <c r="AO53" s="116"/>
      <c r="AP53" s="116"/>
      <c r="AQ53" s="57"/>
      <c r="AR53" s="61"/>
      <c r="AS53" s="99"/>
      <c r="AT53" s="99"/>
      <c r="AU53" s="99"/>
      <c r="AV53" s="90"/>
    </row>
    <row r="54" spans="1:48" ht="9.9499999999999993" customHeight="1">
      <c r="A54" s="90"/>
      <c r="B54" s="61"/>
      <c r="C54" s="61"/>
      <c r="D54" s="61"/>
      <c r="E54" s="61"/>
      <c r="F54" s="57"/>
      <c r="G54" s="122">
        <v>0.39583333333333331</v>
      </c>
      <c r="H54" s="116"/>
      <c r="I54" s="116"/>
      <c r="J54" s="116"/>
      <c r="K54" s="116"/>
      <c r="M54" s="64"/>
      <c r="P54" s="67"/>
      <c r="Q54" s="67"/>
      <c r="R54" s="68"/>
      <c r="U54" s="61"/>
      <c r="V54" s="61"/>
      <c r="W54" s="61"/>
      <c r="X54" s="61"/>
      <c r="Y54" s="61"/>
      <c r="Z54" s="61"/>
      <c r="AA54" s="61"/>
      <c r="AB54" s="61"/>
      <c r="AE54" s="69"/>
      <c r="AF54" s="70"/>
      <c r="AG54" s="70"/>
      <c r="AH54" s="70"/>
      <c r="AI54" s="70"/>
      <c r="AJ54" s="70"/>
      <c r="AK54" s="63"/>
      <c r="AL54" s="122">
        <v>0.39583333333333331</v>
      </c>
      <c r="AM54" s="116"/>
      <c r="AN54" s="116"/>
      <c r="AO54" s="116"/>
      <c r="AP54" s="116"/>
      <c r="AQ54" s="57"/>
      <c r="AR54" s="61"/>
      <c r="AS54" s="99"/>
      <c r="AT54" s="99"/>
      <c r="AU54" s="99"/>
      <c r="AV54" s="90"/>
    </row>
    <row r="55" spans="1:48" ht="9.9499999999999993" customHeight="1">
      <c r="A55" s="90" t="s">
        <v>61</v>
      </c>
      <c r="B55" s="61"/>
      <c r="C55" s="61"/>
      <c r="D55" s="61"/>
      <c r="E55" s="61"/>
      <c r="G55" s="116"/>
      <c r="H55" s="116"/>
      <c r="I55" s="116"/>
      <c r="J55" s="116"/>
      <c r="K55" s="116"/>
      <c r="M55" s="64"/>
      <c r="R55" s="71"/>
      <c r="U55" s="61"/>
      <c r="V55" s="61"/>
      <c r="W55" s="61"/>
      <c r="Y55" s="48"/>
      <c r="Z55" s="61"/>
      <c r="AA55" s="61"/>
      <c r="AB55" s="61"/>
      <c r="AE55" s="63"/>
      <c r="AK55" s="63"/>
      <c r="AL55" s="116"/>
      <c r="AM55" s="116"/>
      <c r="AN55" s="116"/>
      <c r="AO55" s="116"/>
      <c r="AP55" s="116"/>
      <c r="AR55" s="61"/>
      <c r="AS55" s="99"/>
      <c r="AT55" s="99"/>
      <c r="AU55" s="99"/>
      <c r="AV55" s="90" t="s">
        <v>61</v>
      </c>
    </row>
    <row r="56" spans="1:48" ht="9.9499999999999993" customHeight="1">
      <c r="A56" s="90"/>
      <c r="B56" s="61"/>
      <c r="C56" s="61"/>
      <c r="D56" s="61"/>
      <c r="E56" s="61"/>
      <c r="G56" s="116"/>
      <c r="H56" s="116"/>
      <c r="I56" s="116"/>
      <c r="J56" s="116"/>
      <c r="K56" s="116"/>
      <c r="M56" s="64"/>
      <c r="R56" s="71"/>
      <c r="Y56" s="48"/>
      <c r="Z56" s="48"/>
      <c r="AA56" s="48"/>
      <c r="AE56" s="63"/>
      <c r="AK56" s="63"/>
      <c r="AL56" s="116"/>
      <c r="AM56" s="116"/>
      <c r="AN56" s="116"/>
      <c r="AO56" s="116"/>
      <c r="AP56" s="116"/>
      <c r="AR56" s="61"/>
      <c r="AS56" s="99"/>
      <c r="AT56" s="99"/>
      <c r="AU56" s="99"/>
      <c r="AV56" s="90"/>
    </row>
    <row r="57" spans="1:48" ht="9.9499999999999993" customHeight="1">
      <c r="A57" s="90"/>
      <c r="B57" s="72"/>
      <c r="C57" s="72"/>
      <c r="D57" s="72"/>
      <c r="E57" s="72"/>
      <c r="H57" s="72"/>
      <c r="I57" s="72"/>
      <c r="J57" s="72"/>
      <c r="K57" s="72"/>
      <c r="M57" s="64"/>
      <c r="R57" s="71"/>
      <c r="U57" s="61"/>
      <c r="Y57" s="48"/>
      <c r="Z57" s="48"/>
      <c r="AA57" s="48"/>
      <c r="AB57" s="61"/>
      <c r="AE57" s="63"/>
      <c r="AK57" s="63"/>
      <c r="AL57" s="72"/>
      <c r="AM57" s="72"/>
      <c r="AN57" s="72"/>
      <c r="AO57" s="72"/>
      <c r="AR57" s="72"/>
      <c r="AS57" s="100"/>
      <c r="AT57" s="100"/>
      <c r="AU57" s="100"/>
      <c r="AV57" s="90"/>
    </row>
    <row r="58" spans="1:48" ht="9.9499999999999993" customHeight="1">
      <c r="A58" s="114" t="s">
        <v>123</v>
      </c>
      <c r="B58" s="114"/>
      <c r="C58" s="114"/>
      <c r="D58" s="114"/>
      <c r="E58" s="66"/>
      <c r="F58" s="66"/>
      <c r="G58" s="66"/>
      <c r="H58" s="66"/>
      <c r="I58" s="66"/>
      <c r="J58" s="66"/>
      <c r="K58" s="66"/>
      <c r="L58" s="66"/>
      <c r="M58" s="64"/>
      <c r="R58" s="71"/>
      <c r="AE58" s="63"/>
      <c r="AK58" s="73"/>
      <c r="AL58" s="66"/>
      <c r="AM58" s="66"/>
      <c r="AN58" s="66"/>
      <c r="AO58" s="66"/>
      <c r="AP58" s="66"/>
      <c r="AQ58" s="66"/>
      <c r="AR58" s="66"/>
      <c r="AS58" s="114" t="s">
        <v>34</v>
      </c>
      <c r="AT58" s="114"/>
      <c r="AU58" s="114"/>
      <c r="AV58" s="114"/>
    </row>
    <row r="59" spans="1:48" ht="9.9499999999999993" customHeight="1">
      <c r="A59" s="114"/>
      <c r="B59" s="114"/>
      <c r="C59" s="114"/>
      <c r="D59" s="114"/>
      <c r="R59" s="71"/>
      <c r="AE59" s="63"/>
      <c r="AS59" s="114"/>
      <c r="AT59" s="114"/>
      <c r="AU59" s="114"/>
      <c r="AV59" s="114"/>
    </row>
    <row r="60" spans="1:48" ht="9.9499999999999993" customHeight="1">
      <c r="A60" s="114" t="s">
        <v>14</v>
      </c>
      <c r="B60" s="114"/>
      <c r="C60" s="114"/>
      <c r="D60" s="114"/>
      <c r="F60" s="61"/>
      <c r="G60" s="61"/>
      <c r="H60" s="61"/>
      <c r="I60" s="61"/>
      <c r="J60" s="61"/>
      <c r="K60" s="61"/>
      <c r="L60" s="61"/>
      <c r="M60" s="115" t="s">
        <v>76</v>
      </c>
      <c r="N60" s="116"/>
      <c r="O60" s="116"/>
      <c r="P60" s="116"/>
      <c r="Q60" s="116"/>
      <c r="R60" s="71"/>
      <c r="Y60" s="63"/>
      <c r="AE60" s="63"/>
      <c r="AF60" s="115" t="s">
        <v>77</v>
      </c>
      <c r="AG60" s="116"/>
      <c r="AH60" s="116"/>
      <c r="AI60" s="116"/>
      <c r="AJ60" s="116"/>
      <c r="AK60" s="61"/>
      <c r="AL60" s="61"/>
      <c r="AM60" s="61"/>
      <c r="AN60" s="61"/>
      <c r="AO60" s="61"/>
      <c r="AP60" s="61"/>
      <c r="AQ60" s="61"/>
      <c r="AR60" s="61"/>
      <c r="AS60" s="114" t="s">
        <v>109</v>
      </c>
      <c r="AT60" s="114"/>
      <c r="AU60" s="114"/>
      <c r="AV60" s="114"/>
    </row>
    <row r="61" spans="1:48" ht="9.9499999999999993" customHeight="1">
      <c r="A61" s="114"/>
      <c r="B61" s="114"/>
      <c r="C61" s="114"/>
      <c r="D61" s="114"/>
      <c r="F61" s="61"/>
      <c r="G61" s="61"/>
      <c r="H61" s="61"/>
      <c r="I61" s="61"/>
      <c r="J61" s="61"/>
      <c r="K61" s="61"/>
      <c r="L61" s="57"/>
      <c r="M61" s="116"/>
      <c r="N61" s="116"/>
      <c r="O61" s="116"/>
      <c r="P61" s="116"/>
      <c r="Q61" s="116"/>
      <c r="R61" s="71"/>
      <c r="Y61" s="63"/>
      <c r="AD61" s="74"/>
      <c r="AE61" s="63"/>
      <c r="AF61" s="116"/>
      <c r="AG61" s="116"/>
      <c r="AH61" s="116"/>
      <c r="AI61" s="116"/>
      <c r="AJ61" s="116"/>
      <c r="AK61" s="57"/>
      <c r="AL61" s="61"/>
      <c r="AM61" s="61"/>
      <c r="AN61" s="61"/>
      <c r="AO61" s="61"/>
      <c r="AP61" s="61"/>
      <c r="AQ61" s="61"/>
      <c r="AR61" s="57"/>
      <c r="AS61" s="114"/>
      <c r="AT61" s="114"/>
      <c r="AU61" s="114"/>
      <c r="AV61" s="114"/>
    </row>
    <row r="62" spans="1:48" ht="9.9499999999999993" customHeight="1">
      <c r="A62" s="90"/>
      <c r="F62" s="61"/>
      <c r="G62" s="61"/>
      <c r="H62" s="61"/>
      <c r="I62" s="61"/>
      <c r="J62" s="61"/>
      <c r="K62" s="61"/>
      <c r="L62" s="57"/>
      <c r="M62" s="116"/>
      <c r="N62" s="116"/>
      <c r="O62" s="116"/>
      <c r="P62" s="116"/>
      <c r="Q62" s="116"/>
      <c r="R62" s="71"/>
      <c r="S62" s="65"/>
      <c r="T62" s="66"/>
      <c r="U62" s="66"/>
      <c r="Y62" s="75"/>
      <c r="Z62" s="76"/>
      <c r="AA62" s="76"/>
      <c r="AB62" s="76"/>
      <c r="AC62" s="76"/>
      <c r="AD62" s="77"/>
      <c r="AE62" s="63"/>
      <c r="AF62" s="116"/>
      <c r="AG62" s="116"/>
      <c r="AH62" s="116"/>
      <c r="AI62" s="116"/>
      <c r="AJ62" s="116"/>
      <c r="AK62" s="57"/>
      <c r="AL62" s="61"/>
      <c r="AM62" s="61"/>
      <c r="AN62" s="61"/>
      <c r="AO62" s="61"/>
      <c r="AP62" s="61"/>
      <c r="AQ62" s="61"/>
      <c r="AR62" s="57"/>
      <c r="AS62" s="92"/>
      <c r="AT62" s="99"/>
      <c r="AU62" s="99"/>
      <c r="AV62" s="90"/>
    </row>
    <row r="63" spans="1:48" ht="9.9499999999999993" customHeight="1">
      <c r="A63" s="90"/>
      <c r="F63" s="61"/>
      <c r="G63" s="61"/>
      <c r="H63" s="61"/>
      <c r="I63" s="61"/>
      <c r="J63" s="61"/>
      <c r="K63" s="61"/>
      <c r="L63" s="57"/>
      <c r="M63" s="122" t="s">
        <v>66</v>
      </c>
      <c r="N63" s="116"/>
      <c r="O63" s="116"/>
      <c r="P63" s="116"/>
      <c r="Q63" s="116"/>
      <c r="R63" s="71"/>
      <c r="S63" s="64"/>
      <c r="V63" s="67"/>
      <c r="W63" s="67"/>
      <c r="X63" s="67"/>
      <c r="AE63" s="63"/>
      <c r="AF63" s="122" t="s">
        <v>66</v>
      </c>
      <c r="AG63" s="116"/>
      <c r="AH63" s="116"/>
      <c r="AI63" s="116"/>
      <c r="AJ63" s="116"/>
      <c r="AK63" s="57"/>
      <c r="AL63" s="61"/>
      <c r="AM63" s="61"/>
      <c r="AN63" s="61"/>
      <c r="AO63" s="61"/>
      <c r="AP63" s="61"/>
      <c r="AQ63" s="61"/>
      <c r="AR63" s="57"/>
      <c r="AS63" s="92"/>
      <c r="AT63" s="99"/>
      <c r="AU63" s="99"/>
      <c r="AV63" s="90"/>
    </row>
    <row r="64" spans="1:48" ht="9.9499999999999993" customHeight="1">
      <c r="A64" s="90"/>
      <c r="F64" s="61"/>
      <c r="G64" s="61"/>
      <c r="H64" s="61"/>
      <c r="I64" s="61"/>
      <c r="J64" s="61"/>
      <c r="K64" s="61"/>
      <c r="M64" s="116"/>
      <c r="N64" s="116"/>
      <c r="O64" s="116"/>
      <c r="P64" s="116"/>
      <c r="Q64" s="116"/>
      <c r="R64" s="71"/>
      <c r="V64" s="115" t="s">
        <v>78</v>
      </c>
      <c r="W64" s="116"/>
      <c r="X64" s="116"/>
      <c r="Y64" s="116"/>
      <c r="Z64" s="116"/>
      <c r="AA64" s="116"/>
      <c r="AE64" s="63"/>
      <c r="AF64" s="116"/>
      <c r="AG64" s="116"/>
      <c r="AH64" s="116"/>
      <c r="AI64" s="116"/>
      <c r="AJ64" s="116"/>
      <c r="AK64" s="48"/>
      <c r="AL64" s="61"/>
      <c r="AM64" s="61"/>
      <c r="AN64" s="61"/>
      <c r="AO64" s="61"/>
      <c r="AP64" s="61"/>
      <c r="AQ64" s="61"/>
      <c r="AS64" s="98"/>
      <c r="AT64" s="99"/>
      <c r="AU64" s="99"/>
      <c r="AV64" s="90"/>
    </row>
    <row r="65" spans="1:48" ht="9.9499999999999993" customHeight="1">
      <c r="A65" s="90"/>
      <c r="F65" s="61"/>
      <c r="G65" s="61"/>
      <c r="H65" s="61"/>
      <c r="I65" s="61"/>
      <c r="J65" s="61"/>
      <c r="K65" s="61"/>
      <c r="M65" s="116"/>
      <c r="N65" s="116"/>
      <c r="O65" s="116"/>
      <c r="P65" s="116"/>
      <c r="Q65" s="116"/>
      <c r="R65" s="71"/>
      <c r="T65" s="61"/>
      <c r="U65" s="61"/>
      <c r="V65" s="116"/>
      <c r="W65" s="116"/>
      <c r="X65" s="116"/>
      <c r="Y65" s="116"/>
      <c r="Z65" s="116"/>
      <c r="AA65" s="116"/>
      <c r="AB65" s="61"/>
      <c r="AC65" s="61"/>
      <c r="AE65" s="63"/>
      <c r="AF65" s="116"/>
      <c r="AG65" s="116"/>
      <c r="AH65" s="116"/>
      <c r="AI65" s="116"/>
      <c r="AJ65" s="116"/>
      <c r="AK65" s="48"/>
      <c r="AL65" s="61"/>
      <c r="AM65" s="61"/>
      <c r="AN65" s="61"/>
      <c r="AO65" s="61"/>
      <c r="AP65" s="61"/>
      <c r="AQ65" s="61"/>
      <c r="AS65" s="98"/>
      <c r="AT65" s="99"/>
      <c r="AU65" s="99"/>
      <c r="AV65" s="90"/>
    </row>
    <row r="66" spans="1:48" ht="9.9499999999999993" customHeight="1">
      <c r="A66" s="114" t="s">
        <v>29</v>
      </c>
      <c r="B66" s="114"/>
      <c r="C66" s="114"/>
      <c r="D66" s="114"/>
      <c r="R66" s="71"/>
      <c r="T66" s="61"/>
      <c r="U66" s="61"/>
      <c r="V66" s="116"/>
      <c r="W66" s="116"/>
      <c r="X66" s="116"/>
      <c r="Y66" s="116"/>
      <c r="Z66" s="116"/>
      <c r="AA66" s="116"/>
      <c r="AB66" s="61"/>
      <c r="AC66" s="61"/>
      <c r="AE66" s="63"/>
      <c r="AS66" s="114" t="s">
        <v>95</v>
      </c>
      <c r="AT66" s="114"/>
      <c r="AU66" s="114"/>
      <c r="AV66" s="114"/>
    </row>
    <row r="67" spans="1:48" ht="9.9499999999999993" customHeight="1">
      <c r="A67" s="114"/>
      <c r="B67" s="114"/>
      <c r="C67" s="114"/>
      <c r="D67" s="114"/>
      <c r="E67" s="59"/>
      <c r="F67" s="59"/>
      <c r="G67" s="59"/>
      <c r="H67" s="59"/>
      <c r="I67" s="59"/>
      <c r="J67" s="59"/>
      <c r="K67" s="59"/>
      <c r="L67" s="59"/>
      <c r="M67" s="60"/>
      <c r="N67" s="61"/>
      <c r="O67" s="61"/>
      <c r="R67" s="71"/>
      <c r="T67" s="61"/>
      <c r="U67" s="61"/>
      <c r="V67" s="61"/>
      <c r="W67" s="61"/>
      <c r="X67" s="57"/>
      <c r="Z67" s="61"/>
      <c r="AA67" s="61"/>
      <c r="AB67" s="61"/>
      <c r="AC67" s="61"/>
      <c r="AE67" s="63"/>
      <c r="AK67" s="62"/>
      <c r="AL67" s="59"/>
      <c r="AM67" s="59"/>
      <c r="AN67" s="59"/>
      <c r="AO67" s="59"/>
      <c r="AP67" s="59"/>
      <c r="AQ67" s="59"/>
      <c r="AR67" s="59"/>
      <c r="AS67" s="114"/>
      <c r="AT67" s="114"/>
      <c r="AU67" s="114"/>
      <c r="AV67" s="114"/>
    </row>
    <row r="68" spans="1:48" ht="9.9499999999999993" customHeight="1">
      <c r="A68" s="114" t="s">
        <v>16</v>
      </c>
      <c r="B68" s="114"/>
      <c r="C68" s="114"/>
      <c r="D68" s="114"/>
      <c r="E68" s="61"/>
      <c r="F68" s="61"/>
      <c r="G68" s="61"/>
      <c r="H68" s="61"/>
      <c r="I68" s="61"/>
      <c r="J68" s="61"/>
      <c r="K68" s="61"/>
      <c r="L68" s="61"/>
      <c r="M68" s="60"/>
      <c r="N68" s="61"/>
      <c r="O68" s="61"/>
      <c r="R68" s="71"/>
      <c r="T68" s="61"/>
      <c r="U68" s="61"/>
      <c r="V68" s="61"/>
      <c r="W68" s="61"/>
      <c r="X68" s="57"/>
      <c r="Z68" s="61"/>
      <c r="AA68" s="61"/>
      <c r="AB68" s="61"/>
      <c r="AC68" s="61"/>
      <c r="AE68" s="63"/>
      <c r="AK68" s="60"/>
      <c r="AL68" s="61"/>
      <c r="AM68" s="61"/>
      <c r="AN68" s="61"/>
      <c r="AO68" s="61"/>
      <c r="AP68" s="61"/>
      <c r="AQ68" s="61"/>
      <c r="AR68" s="61"/>
      <c r="AS68" s="117" t="s">
        <v>103</v>
      </c>
      <c r="AT68" s="117"/>
      <c r="AU68" s="117"/>
      <c r="AV68" s="117"/>
    </row>
    <row r="69" spans="1:48" ht="9.9499999999999993" customHeight="1">
      <c r="A69" s="114"/>
      <c r="B69" s="114"/>
      <c r="C69" s="114"/>
      <c r="D69" s="114"/>
      <c r="E69" s="61"/>
      <c r="F69" s="61"/>
      <c r="G69" s="115" t="s">
        <v>79</v>
      </c>
      <c r="H69" s="116"/>
      <c r="I69" s="116"/>
      <c r="J69" s="116"/>
      <c r="K69" s="116"/>
      <c r="L69" s="61"/>
      <c r="M69" s="60"/>
      <c r="N69" s="61"/>
      <c r="O69" s="61"/>
      <c r="R69" s="71"/>
      <c r="T69" s="61"/>
      <c r="U69" s="61"/>
      <c r="V69" s="61"/>
      <c r="W69" s="61"/>
      <c r="Y69" s="48"/>
      <c r="Z69" s="61"/>
      <c r="AA69" s="61"/>
      <c r="AB69" s="61"/>
      <c r="AC69" s="61"/>
      <c r="AE69" s="63"/>
      <c r="AK69" s="60"/>
      <c r="AL69" s="115" t="s">
        <v>80</v>
      </c>
      <c r="AM69" s="116"/>
      <c r="AN69" s="116"/>
      <c r="AO69" s="116"/>
      <c r="AP69" s="116"/>
      <c r="AQ69" s="61"/>
      <c r="AR69" s="61"/>
      <c r="AS69" s="117"/>
      <c r="AT69" s="117"/>
      <c r="AU69" s="117"/>
      <c r="AV69" s="117"/>
    </row>
    <row r="70" spans="1:48" ht="9.9499999999999993" customHeight="1">
      <c r="A70" s="90" t="s">
        <v>61</v>
      </c>
      <c r="B70" s="61"/>
      <c r="C70" s="61"/>
      <c r="D70" s="61"/>
      <c r="E70" s="61"/>
      <c r="F70" s="57"/>
      <c r="G70" s="116"/>
      <c r="H70" s="116"/>
      <c r="I70" s="116"/>
      <c r="J70" s="116"/>
      <c r="K70" s="116"/>
      <c r="M70" s="64"/>
      <c r="R70" s="71"/>
      <c r="T70" s="61"/>
      <c r="U70" s="61"/>
      <c r="V70" s="61"/>
      <c r="W70" s="61"/>
      <c r="Y70" s="48"/>
      <c r="Z70" s="61"/>
      <c r="AA70" s="61"/>
      <c r="AB70" s="61"/>
      <c r="AC70" s="61"/>
      <c r="AE70" s="63"/>
      <c r="AK70" s="60"/>
      <c r="AL70" s="116"/>
      <c r="AM70" s="116"/>
      <c r="AN70" s="116"/>
      <c r="AO70" s="116"/>
      <c r="AP70" s="116"/>
      <c r="AQ70" s="57"/>
      <c r="AR70" s="61"/>
      <c r="AS70" s="99"/>
      <c r="AT70" s="99"/>
      <c r="AU70" s="99"/>
      <c r="AV70" s="90" t="s">
        <v>61</v>
      </c>
    </row>
    <row r="71" spans="1:48" ht="9.9499999999999993" customHeight="1">
      <c r="A71" s="90"/>
      <c r="B71" s="61"/>
      <c r="C71" s="61"/>
      <c r="D71" s="61"/>
      <c r="E71" s="61"/>
      <c r="F71" s="57"/>
      <c r="G71" s="116"/>
      <c r="H71" s="116"/>
      <c r="I71" s="116"/>
      <c r="J71" s="116"/>
      <c r="K71" s="116"/>
      <c r="M71" s="65"/>
      <c r="N71" s="66"/>
      <c r="O71" s="66"/>
      <c r="P71" s="66"/>
      <c r="Q71" s="66"/>
      <c r="R71" s="78"/>
      <c r="T71" s="61"/>
      <c r="U71" s="61"/>
      <c r="V71" s="61"/>
      <c r="W71" s="61"/>
      <c r="Y71" s="48"/>
      <c r="Z71" s="61"/>
      <c r="AA71" s="61"/>
      <c r="AB71" s="61"/>
      <c r="AC71" s="61"/>
      <c r="AE71" s="75"/>
      <c r="AF71" s="76"/>
      <c r="AG71" s="76"/>
      <c r="AH71" s="76"/>
      <c r="AI71" s="76"/>
      <c r="AJ71" s="76"/>
      <c r="AK71" s="60"/>
      <c r="AL71" s="116"/>
      <c r="AM71" s="116"/>
      <c r="AN71" s="116"/>
      <c r="AO71" s="116"/>
      <c r="AP71" s="116"/>
      <c r="AQ71" s="57"/>
      <c r="AR71" s="61"/>
      <c r="AS71" s="99"/>
      <c r="AT71" s="99"/>
      <c r="AU71" s="99"/>
      <c r="AV71" s="90"/>
    </row>
    <row r="72" spans="1:48" ht="9.9499999999999993" customHeight="1">
      <c r="A72" s="90"/>
      <c r="B72" s="61"/>
      <c r="C72" s="61"/>
      <c r="D72" s="61"/>
      <c r="E72" s="61"/>
      <c r="F72" s="57"/>
      <c r="G72" s="122" t="s">
        <v>66</v>
      </c>
      <c r="H72" s="116"/>
      <c r="I72" s="116"/>
      <c r="J72" s="116"/>
      <c r="K72" s="116"/>
      <c r="M72" s="64"/>
      <c r="AK72" s="60"/>
      <c r="AL72" s="122" t="s">
        <v>66</v>
      </c>
      <c r="AM72" s="116"/>
      <c r="AN72" s="116"/>
      <c r="AO72" s="116"/>
      <c r="AP72" s="116"/>
      <c r="AQ72" s="57"/>
      <c r="AR72" s="61"/>
      <c r="AS72" s="99"/>
      <c r="AT72" s="99"/>
      <c r="AU72" s="99"/>
      <c r="AV72" s="90"/>
    </row>
    <row r="73" spans="1:48" ht="9.9499999999999993" customHeight="1">
      <c r="A73" s="90" t="s">
        <v>61</v>
      </c>
      <c r="B73" s="61"/>
      <c r="C73" s="61"/>
      <c r="D73" s="61"/>
      <c r="E73" s="61"/>
      <c r="G73" s="116"/>
      <c r="H73" s="116"/>
      <c r="I73" s="116"/>
      <c r="J73" s="116"/>
      <c r="K73" s="116"/>
      <c r="M73" s="64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K73" s="60"/>
      <c r="AL73" s="116"/>
      <c r="AM73" s="116"/>
      <c r="AN73" s="116"/>
      <c r="AO73" s="116"/>
      <c r="AP73" s="116"/>
      <c r="AR73" s="61"/>
      <c r="AS73" s="99"/>
      <c r="AT73" s="99"/>
      <c r="AU73" s="99"/>
      <c r="AV73" s="90" t="s">
        <v>61</v>
      </c>
    </row>
    <row r="74" spans="1:48" ht="9.9499999999999993" customHeight="1">
      <c r="A74" s="90"/>
      <c r="B74" s="61"/>
      <c r="C74" s="61"/>
      <c r="D74" s="61"/>
      <c r="E74" s="61"/>
      <c r="G74" s="116"/>
      <c r="H74" s="116"/>
      <c r="I74" s="116"/>
      <c r="J74" s="116"/>
      <c r="K74" s="116"/>
      <c r="M74" s="64"/>
      <c r="T74" s="61"/>
      <c r="U74" s="61"/>
      <c r="V74" s="61"/>
      <c r="W74" s="61"/>
      <c r="X74" s="57"/>
      <c r="Z74" s="61"/>
      <c r="AA74" s="61"/>
      <c r="AB74" s="61"/>
      <c r="AC74" s="61"/>
      <c r="AK74" s="60"/>
      <c r="AL74" s="116"/>
      <c r="AM74" s="116"/>
      <c r="AN74" s="116"/>
      <c r="AO74" s="116"/>
      <c r="AP74" s="116"/>
      <c r="AR74" s="61"/>
      <c r="AS74" s="99"/>
      <c r="AT74" s="99"/>
      <c r="AU74" s="99"/>
      <c r="AV74" s="90"/>
    </row>
    <row r="75" spans="1:48" ht="9.9499999999999993" customHeight="1">
      <c r="A75" s="90"/>
      <c r="B75" s="72"/>
      <c r="C75" s="72"/>
      <c r="D75" s="72"/>
      <c r="E75" s="72"/>
      <c r="H75" s="72"/>
      <c r="I75" s="72"/>
      <c r="J75" s="72"/>
      <c r="K75" s="72"/>
      <c r="M75" s="64"/>
      <c r="T75" s="61"/>
      <c r="U75" s="61"/>
      <c r="V75" s="61"/>
      <c r="W75" s="61"/>
      <c r="X75" s="57"/>
      <c r="Z75" s="61"/>
      <c r="AA75" s="61"/>
      <c r="AB75" s="61"/>
      <c r="AC75" s="61"/>
      <c r="AK75" s="60"/>
      <c r="AL75" s="72"/>
      <c r="AM75" s="72"/>
      <c r="AN75" s="72"/>
      <c r="AO75" s="72"/>
      <c r="AR75" s="72"/>
      <c r="AS75" s="100"/>
      <c r="AT75" s="100"/>
      <c r="AU75" s="100"/>
      <c r="AV75" s="90"/>
    </row>
    <row r="76" spans="1:48" ht="9.9499999999999993" customHeight="1">
      <c r="A76" s="114" t="s">
        <v>107</v>
      </c>
      <c r="B76" s="114"/>
      <c r="C76" s="114"/>
      <c r="D76" s="114"/>
      <c r="E76" s="66"/>
      <c r="F76" s="66"/>
      <c r="G76" s="66"/>
      <c r="H76" s="66"/>
      <c r="I76" s="66"/>
      <c r="J76" s="66"/>
      <c r="K76" s="66"/>
      <c r="L76" s="66"/>
      <c r="M76" s="64"/>
      <c r="T76" s="61"/>
      <c r="U76" s="61"/>
      <c r="V76" s="61"/>
      <c r="W76" s="61"/>
      <c r="X76" s="57"/>
      <c r="Z76" s="61"/>
      <c r="AA76" s="61"/>
      <c r="AB76" s="61"/>
      <c r="AC76" s="61"/>
      <c r="AK76" s="73"/>
      <c r="AL76" s="66"/>
      <c r="AM76" s="66"/>
      <c r="AN76" s="66"/>
      <c r="AO76" s="66"/>
      <c r="AP76" s="66"/>
      <c r="AQ76" s="66"/>
      <c r="AR76" s="66"/>
      <c r="AS76" s="114" t="s">
        <v>110</v>
      </c>
      <c r="AT76" s="114"/>
      <c r="AU76" s="114"/>
      <c r="AV76" s="114"/>
    </row>
    <row r="77" spans="1:48" ht="9.9499999999999993" customHeight="1">
      <c r="A77" s="114"/>
      <c r="B77" s="114"/>
      <c r="C77" s="114"/>
      <c r="D77" s="114"/>
      <c r="T77" s="61"/>
      <c r="U77" s="61"/>
      <c r="V77" s="61"/>
      <c r="W77" s="61"/>
      <c r="X77" s="57"/>
      <c r="Z77" s="61"/>
      <c r="AA77" s="61"/>
      <c r="AB77" s="61"/>
      <c r="AC77" s="61"/>
      <c r="AS77" s="114"/>
      <c r="AT77" s="114"/>
      <c r="AU77" s="114"/>
      <c r="AV77" s="114"/>
    </row>
    <row r="78" spans="1:48" ht="9.9499999999999993" customHeight="1">
      <c r="A78" s="114" t="s">
        <v>16</v>
      </c>
      <c r="B78" s="114"/>
      <c r="C78" s="114"/>
      <c r="D78" s="114"/>
      <c r="T78" s="61"/>
      <c r="U78" s="61"/>
      <c r="V78" s="61"/>
      <c r="W78" s="61"/>
      <c r="X78" s="57"/>
      <c r="Z78" s="61"/>
      <c r="AA78" s="61"/>
      <c r="AB78" s="61"/>
      <c r="AC78" s="61"/>
      <c r="AS78" s="114" t="s">
        <v>111</v>
      </c>
      <c r="AT78" s="114"/>
      <c r="AU78" s="114"/>
      <c r="AV78" s="114"/>
    </row>
    <row r="79" spans="1:48" ht="9.9499999999999993" customHeight="1">
      <c r="A79" s="114"/>
      <c r="B79" s="114"/>
      <c r="C79" s="114"/>
      <c r="D79" s="114"/>
      <c r="T79" s="61"/>
      <c r="U79" s="61"/>
      <c r="V79" s="61"/>
      <c r="W79" s="61"/>
      <c r="X79" s="57"/>
      <c r="Z79" s="61"/>
      <c r="AA79" s="61"/>
      <c r="AB79" s="61"/>
      <c r="AC79" s="61"/>
      <c r="AS79" s="114"/>
      <c r="AT79" s="114"/>
      <c r="AU79" s="114"/>
      <c r="AV79" s="114"/>
    </row>
    <row r="80" spans="1:48" ht="15" customHeight="1">
      <c r="A80" s="91"/>
      <c r="T80" s="61"/>
      <c r="U80" s="61"/>
      <c r="V80" s="61"/>
      <c r="W80" s="61"/>
      <c r="Y80" s="48"/>
      <c r="Z80" s="61"/>
      <c r="AA80" s="61"/>
      <c r="AB80" s="61"/>
      <c r="AC80" s="61"/>
      <c r="AV80" s="88"/>
    </row>
    <row r="81" spans="1:48" ht="15" customHeight="1">
      <c r="A81" s="88"/>
      <c r="B81" s="55" t="s">
        <v>70</v>
      </c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  <c r="AU81" s="57"/>
      <c r="AV81" s="88"/>
    </row>
    <row r="82" spans="1:48" ht="15" customHeight="1">
      <c r="A82" s="88"/>
      <c r="B82" s="55" t="s">
        <v>81</v>
      </c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  <c r="AU82" s="57"/>
      <c r="AV82" s="88"/>
    </row>
    <row r="83" spans="1:48" ht="15" customHeight="1">
      <c r="A83" s="88"/>
      <c r="B83" s="55" t="s">
        <v>82</v>
      </c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  <c r="AU83" s="57"/>
      <c r="AV83" s="88"/>
    </row>
    <row r="84" spans="1:48" ht="9.9499999999999993" customHeight="1">
      <c r="T84" s="61"/>
      <c r="U84" s="61"/>
      <c r="V84" s="61"/>
      <c r="W84" s="61"/>
      <c r="Y84" s="48"/>
      <c r="Z84" s="61"/>
      <c r="AA84" s="61"/>
      <c r="AB84" s="61"/>
      <c r="AC84" s="61"/>
    </row>
    <row r="85" spans="1:48" ht="9.9499999999999993" customHeight="1">
      <c r="A85" s="86"/>
      <c r="B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V85" s="48"/>
    </row>
    <row r="86" spans="1:48" ht="9.9499999999999993" customHeight="1">
      <c r="A86" s="86"/>
      <c r="B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V86" s="48"/>
    </row>
    <row r="87" spans="1:48" ht="9.9499999999999993" customHeight="1"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</row>
    <row r="88" spans="1:48" ht="9.9499999999999993" customHeight="1">
      <c r="A88" s="86"/>
      <c r="AV88" s="48"/>
    </row>
    <row r="89" spans="1:48" ht="9.9499999999999993" customHeight="1">
      <c r="A89" s="86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48"/>
    </row>
    <row r="90" spans="1:48" ht="9.9499999999999993" customHeight="1">
      <c r="A90" s="86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80"/>
    </row>
    <row r="91" spans="1:48" ht="9.9499999999999993" customHeight="1">
      <c r="A91" s="86"/>
      <c r="B91" s="61"/>
      <c r="C91" s="61"/>
      <c r="D91" s="61"/>
      <c r="E91" s="61"/>
      <c r="F91" s="61"/>
      <c r="G91" s="8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AK91" s="57"/>
      <c r="AL91" s="81"/>
      <c r="AM91" s="61"/>
      <c r="AN91" s="61"/>
      <c r="AO91" s="61"/>
      <c r="AP91" s="61"/>
      <c r="AQ91" s="61"/>
      <c r="AR91" s="61"/>
      <c r="AS91" s="61"/>
      <c r="AT91" s="61"/>
      <c r="AU91" s="61"/>
      <c r="AV91" s="80"/>
    </row>
    <row r="92" spans="1:48" ht="9.9499999999999993" customHeight="1">
      <c r="B92" s="61"/>
      <c r="C92" s="61"/>
      <c r="D92" s="61"/>
      <c r="E92" s="61"/>
      <c r="F92" s="57"/>
      <c r="G92" s="61"/>
      <c r="H92" s="61"/>
      <c r="I92" s="61"/>
      <c r="J92" s="61"/>
      <c r="K92" s="61"/>
      <c r="U92" s="61"/>
      <c r="V92" s="61"/>
      <c r="W92" s="61"/>
      <c r="X92" s="61"/>
      <c r="Y92" s="61"/>
      <c r="Z92" s="61"/>
      <c r="AA92" s="61"/>
      <c r="AB92" s="61"/>
      <c r="AK92" s="57"/>
      <c r="AL92" s="61"/>
      <c r="AM92" s="61"/>
      <c r="AN92" s="61"/>
      <c r="AO92" s="61"/>
      <c r="AP92" s="61"/>
      <c r="AQ92" s="57"/>
      <c r="AR92" s="61"/>
      <c r="AS92" s="61"/>
      <c r="AT92" s="61"/>
      <c r="AU92" s="61"/>
      <c r="AV92" s="50"/>
    </row>
    <row r="93" spans="1:48" ht="9.9499999999999993" customHeight="1">
      <c r="B93" s="61"/>
      <c r="C93" s="61"/>
      <c r="D93" s="61"/>
      <c r="E93" s="61"/>
      <c r="F93" s="57"/>
      <c r="G93" s="61"/>
      <c r="H93" s="61"/>
      <c r="I93" s="61"/>
      <c r="J93" s="61"/>
      <c r="K93" s="61"/>
      <c r="U93" s="61"/>
      <c r="V93" s="61"/>
      <c r="W93" s="61"/>
      <c r="X93" s="61"/>
      <c r="Y93" s="61"/>
      <c r="Z93" s="61"/>
      <c r="AA93" s="61"/>
      <c r="AB93" s="61"/>
      <c r="AK93" s="57"/>
      <c r="AL93" s="61"/>
      <c r="AM93" s="61"/>
      <c r="AN93" s="61"/>
      <c r="AO93" s="61"/>
      <c r="AP93" s="61"/>
      <c r="AQ93" s="57"/>
      <c r="AR93" s="61"/>
      <c r="AS93" s="61"/>
      <c r="AT93" s="61"/>
      <c r="AU93" s="61"/>
      <c r="AV93" s="50"/>
    </row>
    <row r="94" spans="1:48" ht="9.9499999999999993" customHeight="1">
      <c r="B94" s="61"/>
      <c r="C94" s="61"/>
      <c r="D94" s="61"/>
      <c r="E94" s="61"/>
      <c r="F94" s="57"/>
      <c r="G94" s="82"/>
      <c r="H94" s="61"/>
      <c r="I94" s="61"/>
      <c r="J94" s="61"/>
      <c r="K94" s="61"/>
      <c r="U94" s="61"/>
      <c r="V94" s="61"/>
      <c r="W94" s="61"/>
      <c r="X94" s="61"/>
      <c r="Y94" s="61"/>
      <c r="Z94" s="61"/>
      <c r="AA94" s="61"/>
      <c r="AB94" s="61"/>
      <c r="AK94" s="57"/>
      <c r="AL94" s="82"/>
      <c r="AM94" s="61"/>
      <c r="AN94" s="61"/>
      <c r="AO94" s="61"/>
      <c r="AP94" s="61"/>
      <c r="AQ94" s="57"/>
      <c r="AR94" s="61"/>
      <c r="AS94" s="61"/>
      <c r="AT94" s="61"/>
      <c r="AU94" s="61"/>
      <c r="AV94" s="50"/>
    </row>
    <row r="95" spans="1:48" ht="9.9499999999999993" customHeight="1">
      <c r="B95" s="61"/>
      <c r="C95" s="61"/>
      <c r="D95" s="61"/>
      <c r="E95" s="61"/>
      <c r="G95" s="61"/>
      <c r="H95" s="61"/>
      <c r="I95" s="61"/>
      <c r="J95" s="61"/>
      <c r="K95" s="61"/>
      <c r="U95" s="61"/>
      <c r="V95" s="61"/>
      <c r="W95" s="61"/>
      <c r="Y95" s="48"/>
      <c r="Z95" s="61"/>
      <c r="AA95" s="61"/>
      <c r="AB95" s="61"/>
      <c r="AK95" s="57"/>
      <c r="AL95" s="61"/>
      <c r="AM95" s="61"/>
      <c r="AN95" s="61"/>
      <c r="AO95" s="61"/>
      <c r="AP95" s="61"/>
      <c r="AR95" s="61"/>
      <c r="AS95" s="61"/>
      <c r="AT95" s="61"/>
      <c r="AU95" s="61"/>
      <c r="AV95" s="50"/>
    </row>
    <row r="96" spans="1:48" ht="9.9499999999999993" customHeight="1">
      <c r="B96" s="61"/>
      <c r="C96" s="61"/>
      <c r="D96" s="61"/>
      <c r="E96" s="61"/>
      <c r="G96" s="61"/>
      <c r="H96" s="61"/>
      <c r="I96" s="61"/>
      <c r="J96" s="61"/>
      <c r="K96" s="61"/>
      <c r="Y96" s="48"/>
      <c r="Z96" s="48"/>
      <c r="AA96" s="48"/>
      <c r="AK96" s="57"/>
      <c r="AL96" s="61"/>
      <c r="AM96" s="61"/>
      <c r="AN96" s="61"/>
      <c r="AO96" s="61"/>
      <c r="AP96" s="61"/>
      <c r="AR96" s="61"/>
      <c r="AS96" s="61"/>
      <c r="AT96" s="61"/>
      <c r="AU96" s="61"/>
      <c r="AV96" s="50"/>
    </row>
    <row r="97" spans="1:48" ht="9.9499999999999993" customHeight="1">
      <c r="B97" s="72"/>
      <c r="C97" s="72"/>
      <c r="D97" s="72"/>
      <c r="E97" s="72"/>
      <c r="H97" s="72"/>
      <c r="I97" s="72"/>
      <c r="J97" s="72"/>
      <c r="K97" s="72"/>
      <c r="U97" s="61"/>
      <c r="Y97" s="48"/>
      <c r="Z97" s="48"/>
      <c r="AA97" s="48"/>
      <c r="AB97" s="61"/>
      <c r="AK97" s="57"/>
      <c r="AL97" s="72"/>
      <c r="AM97" s="72"/>
      <c r="AN97" s="72"/>
      <c r="AO97" s="72"/>
      <c r="AR97" s="72"/>
      <c r="AS97" s="72"/>
      <c r="AT97" s="72"/>
      <c r="AU97" s="72"/>
      <c r="AV97" s="50"/>
    </row>
    <row r="98" spans="1:48" ht="9.9499999999999993" customHeight="1">
      <c r="A98" s="86"/>
      <c r="AV98" s="48"/>
    </row>
    <row r="99" spans="1:48" ht="9.9499999999999993" customHeight="1">
      <c r="A99" s="86"/>
      <c r="AV99" s="48"/>
    </row>
    <row r="100" spans="1:48" ht="9.9499999999999993" customHeight="1">
      <c r="A100" s="86"/>
      <c r="F100" s="61"/>
      <c r="G100" s="61"/>
      <c r="H100" s="61"/>
      <c r="I100" s="61"/>
      <c r="J100" s="61"/>
      <c r="K100" s="61"/>
      <c r="L100" s="61"/>
      <c r="M100" s="81"/>
      <c r="N100" s="61"/>
      <c r="O100" s="61"/>
      <c r="P100" s="61"/>
      <c r="Q100" s="61"/>
      <c r="AF100" s="81"/>
      <c r="AG100" s="61"/>
      <c r="AH100" s="61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80"/>
    </row>
    <row r="101" spans="1:48" ht="9.9499999999999993" customHeight="1">
      <c r="A101" s="86"/>
      <c r="F101" s="61"/>
      <c r="G101" s="61"/>
      <c r="H101" s="61"/>
      <c r="I101" s="61"/>
      <c r="J101" s="61"/>
      <c r="K101" s="61"/>
      <c r="L101" s="57"/>
      <c r="M101" s="61"/>
      <c r="N101" s="61"/>
      <c r="O101" s="61"/>
      <c r="P101" s="61"/>
      <c r="Q101" s="61"/>
      <c r="AF101" s="61"/>
      <c r="AG101" s="61"/>
      <c r="AH101" s="61"/>
      <c r="AI101" s="61"/>
      <c r="AJ101" s="61"/>
      <c r="AK101" s="57"/>
      <c r="AL101" s="61"/>
      <c r="AM101" s="61"/>
      <c r="AN101" s="61"/>
      <c r="AO101" s="61"/>
      <c r="AP101" s="61"/>
      <c r="AQ101" s="61"/>
      <c r="AR101" s="57"/>
      <c r="AS101" s="57"/>
      <c r="AT101" s="61"/>
      <c r="AU101" s="61"/>
      <c r="AV101" s="80"/>
    </row>
    <row r="102" spans="1:48" ht="9.9499999999999993" customHeight="1">
      <c r="F102" s="61"/>
      <c r="G102" s="61"/>
      <c r="H102" s="61"/>
      <c r="I102" s="61"/>
      <c r="J102" s="61"/>
      <c r="K102" s="61"/>
      <c r="L102" s="57"/>
      <c r="M102" s="61"/>
      <c r="N102" s="61"/>
      <c r="O102" s="61"/>
      <c r="P102" s="61"/>
      <c r="Q102" s="61"/>
      <c r="AF102" s="61"/>
      <c r="AG102" s="61"/>
      <c r="AH102" s="61"/>
      <c r="AI102" s="61"/>
      <c r="AJ102" s="61"/>
      <c r="AK102" s="57"/>
      <c r="AL102" s="61"/>
      <c r="AM102" s="61"/>
      <c r="AN102" s="61"/>
      <c r="AO102" s="61"/>
      <c r="AP102" s="61"/>
      <c r="AQ102" s="61"/>
      <c r="AR102" s="57"/>
      <c r="AS102" s="57"/>
      <c r="AT102" s="61"/>
      <c r="AU102" s="61"/>
      <c r="AV102" s="50"/>
    </row>
    <row r="103" spans="1:48" ht="9.9499999999999993" customHeight="1">
      <c r="F103" s="61"/>
      <c r="G103" s="61"/>
      <c r="H103" s="61"/>
      <c r="I103" s="61"/>
      <c r="J103" s="61"/>
      <c r="K103" s="61"/>
      <c r="L103" s="57"/>
      <c r="M103" s="82"/>
      <c r="N103" s="61"/>
      <c r="O103" s="61"/>
      <c r="P103" s="61"/>
      <c r="Q103" s="61"/>
      <c r="AF103" s="82"/>
      <c r="AG103" s="61"/>
      <c r="AH103" s="61"/>
      <c r="AI103" s="61"/>
      <c r="AJ103" s="61"/>
      <c r="AK103" s="57"/>
      <c r="AL103" s="61"/>
      <c r="AM103" s="61"/>
      <c r="AN103" s="61"/>
      <c r="AO103" s="61"/>
      <c r="AP103" s="61"/>
      <c r="AQ103" s="61"/>
      <c r="AR103" s="57"/>
      <c r="AS103" s="57"/>
      <c r="AT103" s="61"/>
      <c r="AU103" s="61"/>
      <c r="AV103" s="50"/>
    </row>
    <row r="104" spans="1:48" ht="9.9499999999999993" customHeight="1">
      <c r="F104" s="61"/>
      <c r="G104" s="61"/>
      <c r="H104" s="61"/>
      <c r="I104" s="61"/>
      <c r="J104" s="61"/>
      <c r="K104" s="61"/>
      <c r="M104" s="61"/>
      <c r="N104" s="61"/>
      <c r="O104" s="61"/>
      <c r="P104" s="61"/>
      <c r="Q104" s="61"/>
      <c r="V104" s="81"/>
      <c r="W104" s="61"/>
      <c r="X104" s="61"/>
      <c r="Y104" s="61"/>
      <c r="Z104" s="61"/>
      <c r="AA104" s="61"/>
      <c r="AF104" s="61"/>
      <c r="AG104" s="61"/>
      <c r="AH104" s="61"/>
      <c r="AI104" s="61"/>
      <c r="AJ104" s="61"/>
      <c r="AK104" s="48"/>
      <c r="AL104" s="61"/>
      <c r="AM104" s="61"/>
      <c r="AN104" s="61"/>
      <c r="AO104" s="61"/>
      <c r="AP104" s="61"/>
      <c r="AQ104" s="61"/>
      <c r="AT104" s="61"/>
      <c r="AU104" s="61"/>
      <c r="AV104" s="50"/>
    </row>
    <row r="105" spans="1:48" ht="9.9499999999999993" customHeight="1">
      <c r="F105" s="61"/>
      <c r="G105" s="61"/>
      <c r="H105" s="61"/>
      <c r="I105" s="61"/>
      <c r="J105" s="61"/>
      <c r="K105" s="61"/>
      <c r="M105" s="61"/>
      <c r="N105" s="61"/>
      <c r="O105" s="61"/>
      <c r="P105" s="61"/>
      <c r="Q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F105" s="61"/>
      <c r="AG105" s="61"/>
      <c r="AH105" s="61"/>
      <c r="AI105" s="61"/>
      <c r="AJ105" s="61"/>
      <c r="AK105" s="48"/>
      <c r="AL105" s="61"/>
      <c r="AM105" s="61"/>
      <c r="AN105" s="61"/>
      <c r="AO105" s="61"/>
      <c r="AP105" s="61"/>
      <c r="AQ105" s="61"/>
      <c r="AT105" s="61"/>
      <c r="AU105" s="61"/>
      <c r="AV105" s="50"/>
    </row>
    <row r="106" spans="1:48" ht="9.9499999999999993" customHeight="1">
      <c r="A106" s="86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V106" s="48"/>
    </row>
    <row r="107" spans="1:48" ht="9.9499999999999993" customHeight="1">
      <c r="A107" s="86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T107" s="61"/>
      <c r="U107" s="61"/>
      <c r="V107" s="61"/>
      <c r="W107" s="61"/>
      <c r="X107" s="57"/>
      <c r="Z107" s="61"/>
      <c r="AA107" s="61"/>
      <c r="AB107" s="61"/>
      <c r="AC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48"/>
    </row>
    <row r="108" spans="1:48" ht="9.9499999999999993" customHeight="1">
      <c r="A108" s="86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80"/>
    </row>
    <row r="109" spans="1:48" ht="9.9499999999999993" customHeight="1">
      <c r="A109" s="86"/>
      <c r="B109" s="61"/>
      <c r="C109" s="61"/>
      <c r="D109" s="61"/>
      <c r="E109" s="61"/>
      <c r="F109" s="61"/>
      <c r="G109" s="81"/>
      <c r="H109" s="61"/>
      <c r="I109" s="61"/>
      <c r="J109" s="61"/>
      <c r="K109" s="61"/>
      <c r="L109" s="61"/>
      <c r="M109" s="61"/>
      <c r="N109" s="61"/>
      <c r="O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K109" s="61"/>
      <c r="AL109" s="81"/>
      <c r="AM109" s="61"/>
      <c r="AN109" s="61"/>
      <c r="AO109" s="61"/>
      <c r="AP109" s="61"/>
      <c r="AQ109" s="61"/>
      <c r="AR109" s="61"/>
      <c r="AS109" s="61"/>
      <c r="AT109" s="61"/>
      <c r="AU109" s="61"/>
      <c r="AV109" s="80"/>
    </row>
    <row r="110" spans="1:48" ht="9.9499999999999993" customHeight="1">
      <c r="B110" s="61"/>
      <c r="C110" s="61"/>
      <c r="D110" s="61"/>
      <c r="E110" s="61"/>
      <c r="F110" s="57"/>
      <c r="G110" s="61"/>
      <c r="H110" s="61"/>
      <c r="I110" s="61"/>
      <c r="J110" s="61"/>
      <c r="K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K110" s="61"/>
      <c r="AL110" s="61"/>
      <c r="AM110" s="61"/>
      <c r="AN110" s="61"/>
      <c r="AO110" s="61"/>
      <c r="AP110" s="61"/>
      <c r="AQ110" s="57"/>
      <c r="AR110" s="61"/>
      <c r="AS110" s="61"/>
      <c r="AT110" s="61"/>
      <c r="AU110" s="61"/>
      <c r="AV110" s="50"/>
    </row>
    <row r="111" spans="1:48" ht="9.9499999999999993" customHeight="1">
      <c r="B111" s="61"/>
      <c r="C111" s="61"/>
      <c r="D111" s="61"/>
      <c r="E111" s="61"/>
      <c r="F111" s="57"/>
      <c r="G111" s="61"/>
      <c r="H111" s="61"/>
      <c r="I111" s="61"/>
      <c r="J111" s="61"/>
      <c r="K111" s="61"/>
      <c r="T111" s="61"/>
      <c r="U111" s="61"/>
      <c r="V111" s="61"/>
      <c r="W111" s="61"/>
      <c r="Y111" s="48"/>
      <c r="Z111" s="61"/>
      <c r="AA111" s="61"/>
      <c r="AB111" s="61"/>
      <c r="AC111" s="61"/>
      <c r="AK111" s="61"/>
      <c r="AL111" s="61"/>
      <c r="AM111" s="61"/>
      <c r="AN111" s="61"/>
      <c r="AO111" s="61"/>
      <c r="AP111" s="61"/>
      <c r="AQ111" s="57"/>
      <c r="AR111" s="61"/>
      <c r="AS111" s="61"/>
      <c r="AT111" s="61"/>
      <c r="AU111" s="61"/>
      <c r="AV111" s="50"/>
    </row>
    <row r="112" spans="1:48" ht="9.9499999999999993" customHeight="1">
      <c r="B112" s="61"/>
      <c r="C112" s="61"/>
      <c r="D112" s="61"/>
      <c r="E112" s="61"/>
      <c r="F112" s="57"/>
      <c r="G112" s="82"/>
      <c r="H112" s="61"/>
      <c r="I112" s="61"/>
      <c r="J112" s="61"/>
      <c r="K112" s="61"/>
      <c r="Y112" s="48"/>
      <c r="Z112" s="48"/>
      <c r="AA112" s="48"/>
      <c r="AK112" s="61"/>
      <c r="AL112" s="82"/>
      <c r="AM112" s="61"/>
      <c r="AN112" s="61"/>
      <c r="AO112" s="61"/>
      <c r="AP112" s="61"/>
      <c r="AQ112" s="57"/>
      <c r="AR112" s="61"/>
      <c r="AS112" s="61"/>
      <c r="AT112" s="61"/>
      <c r="AU112" s="61"/>
      <c r="AV112" s="50"/>
    </row>
    <row r="113" spans="1:48" ht="9.9499999999999993" customHeight="1">
      <c r="B113" s="61"/>
      <c r="C113" s="61"/>
      <c r="D113" s="61"/>
      <c r="E113" s="61"/>
      <c r="G113" s="61"/>
      <c r="H113" s="61"/>
      <c r="I113" s="61"/>
      <c r="J113" s="61"/>
      <c r="K113" s="61"/>
      <c r="T113" s="61"/>
      <c r="U113" s="61"/>
      <c r="Y113" s="48"/>
      <c r="Z113" s="48"/>
      <c r="AA113" s="48"/>
      <c r="AB113" s="61"/>
      <c r="AC113" s="61"/>
      <c r="AK113" s="61"/>
      <c r="AL113" s="61"/>
      <c r="AM113" s="61"/>
      <c r="AN113" s="61"/>
      <c r="AO113" s="61"/>
      <c r="AP113" s="61"/>
      <c r="AR113" s="61"/>
      <c r="AS113" s="61"/>
      <c r="AT113" s="61"/>
      <c r="AU113" s="61"/>
      <c r="AV113" s="50"/>
    </row>
    <row r="114" spans="1:48" ht="9.9499999999999993" customHeight="1">
      <c r="B114" s="61"/>
      <c r="C114" s="61"/>
      <c r="D114" s="61"/>
      <c r="E114" s="61"/>
      <c r="G114" s="61"/>
      <c r="H114" s="61"/>
      <c r="I114" s="61"/>
      <c r="J114" s="61"/>
      <c r="K114" s="61"/>
      <c r="T114" s="61"/>
      <c r="U114" s="61"/>
      <c r="V114" s="61"/>
      <c r="W114" s="61"/>
      <c r="X114" s="57"/>
      <c r="Z114" s="61"/>
      <c r="AA114" s="61"/>
      <c r="AB114" s="61"/>
      <c r="AC114" s="61"/>
      <c r="AK114" s="61"/>
      <c r="AL114" s="61"/>
      <c r="AM114" s="61"/>
      <c r="AN114" s="61"/>
      <c r="AO114" s="61"/>
      <c r="AP114" s="61"/>
      <c r="AR114" s="61"/>
      <c r="AS114" s="61"/>
      <c r="AT114" s="61"/>
      <c r="AU114" s="61"/>
      <c r="AV114" s="50"/>
    </row>
    <row r="115" spans="1:48" ht="9.9499999999999993" customHeight="1">
      <c r="B115" s="72"/>
      <c r="C115" s="72"/>
      <c r="D115" s="72"/>
      <c r="E115" s="72"/>
      <c r="H115" s="72"/>
      <c r="I115" s="72"/>
      <c r="J115" s="72"/>
      <c r="K115" s="72"/>
      <c r="T115" s="61"/>
      <c r="U115" s="61"/>
      <c r="V115" s="61"/>
      <c r="W115" s="61"/>
      <c r="X115" s="57"/>
      <c r="Z115" s="61"/>
      <c r="AA115" s="61"/>
      <c r="AB115" s="61"/>
      <c r="AC115" s="61"/>
      <c r="AK115" s="61"/>
      <c r="AL115" s="72"/>
      <c r="AM115" s="72"/>
      <c r="AN115" s="72"/>
      <c r="AO115" s="72"/>
      <c r="AR115" s="72"/>
      <c r="AS115" s="72"/>
      <c r="AT115" s="72"/>
      <c r="AU115" s="72"/>
      <c r="AV115" s="50"/>
    </row>
    <row r="116" spans="1:48" ht="9.9499999999999993" customHeight="1">
      <c r="A116" s="86"/>
      <c r="T116" s="61"/>
      <c r="U116" s="61"/>
      <c r="V116" s="61"/>
      <c r="W116" s="61"/>
      <c r="X116" s="57"/>
      <c r="Z116" s="61"/>
      <c r="AA116" s="61"/>
      <c r="AB116" s="61"/>
      <c r="AC116" s="61"/>
      <c r="AV116" s="48"/>
    </row>
    <row r="117" spans="1:48" ht="9.9499999999999993" customHeight="1">
      <c r="A117" s="86"/>
      <c r="T117" s="61"/>
      <c r="U117" s="61"/>
      <c r="V117" s="61"/>
      <c r="W117" s="61"/>
      <c r="X117" s="57"/>
      <c r="Z117" s="61"/>
      <c r="AA117" s="61"/>
      <c r="AB117" s="61"/>
      <c r="AC117" s="61"/>
      <c r="AV117" s="48"/>
    </row>
    <row r="118" spans="1:48" ht="9.9499999999999993" customHeight="1">
      <c r="A118" s="88"/>
      <c r="T118" s="61"/>
      <c r="U118" s="61"/>
      <c r="V118" s="61"/>
      <c r="W118" s="61"/>
      <c r="Y118" s="48"/>
      <c r="Z118" s="61"/>
      <c r="AA118" s="61"/>
      <c r="AB118" s="61"/>
      <c r="AC118" s="61"/>
      <c r="AV118" s="79"/>
    </row>
    <row r="119" spans="1:48" ht="9.9499999999999993" customHeight="1"/>
    <row r="120" spans="1:48" ht="9.9499999999999993" customHeight="1"/>
    <row r="121" spans="1:48" ht="9.9499999999999993" customHeight="1"/>
    <row r="122" spans="1:48" ht="9.9499999999999993" customHeight="1"/>
    <row r="123" spans="1:48" ht="9.9499999999999993" customHeight="1"/>
    <row r="124" spans="1:48" ht="9.9499999999999993" customHeight="1"/>
    <row r="125" spans="1:48" ht="9.9499999999999993" customHeight="1"/>
    <row r="126" spans="1:48" ht="9.9499999999999993" customHeight="1"/>
    <row r="127" spans="1:48" ht="9.9499999999999993" customHeight="1"/>
    <row r="128" spans="1:48" ht="9.9499999999999993" customHeight="1"/>
    <row r="129" ht="9.9499999999999993" customHeight="1"/>
    <row r="130" ht="9.9499999999999993" customHeight="1"/>
    <row r="131" ht="9.9499999999999993" customHeight="1"/>
    <row r="132" ht="9.9499999999999993" customHeight="1"/>
    <row r="133" ht="9.9499999999999993" customHeight="1"/>
    <row r="134" ht="9.9499999999999993" customHeight="1"/>
    <row r="135" ht="9.9499999999999993" customHeight="1"/>
    <row r="136" ht="9.9499999999999993" customHeight="1"/>
    <row r="137" ht="9.9499999999999993" customHeight="1"/>
    <row r="138" ht="9.9499999999999993" customHeight="1"/>
    <row r="139" ht="9.9499999999999993" customHeight="1"/>
    <row r="140" ht="9.9499999999999993" customHeight="1"/>
  </sheetData>
  <mergeCells count="65">
    <mergeCell ref="G72:K74"/>
    <mergeCell ref="AL72:AP74"/>
    <mergeCell ref="A76:D77"/>
    <mergeCell ref="A78:D79"/>
    <mergeCell ref="AS76:AV77"/>
    <mergeCell ref="AS78:AV79"/>
    <mergeCell ref="AL32:AP34"/>
    <mergeCell ref="A66:D67"/>
    <mergeCell ref="A68:D69"/>
    <mergeCell ref="AS66:AV67"/>
    <mergeCell ref="AS68:AV69"/>
    <mergeCell ref="M63:Q65"/>
    <mergeCell ref="AF63:AJ65"/>
    <mergeCell ref="V64:AA66"/>
    <mergeCell ref="G69:K71"/>
    <mergeCell ref="AL69:AP71"/>
    <mergeCell ref="A36:D37"/>
    <mergeCell ref="A38:D39"/>
    <mergeCell ref="O45:AH46"/>
    <mergeCell ref="A18:D19"/>
    <mergeCell ref="A20:D21"/>
    <mergeCell ref="A26:D27"/>
    <mergeCell ref="A28:D29"/>
    <mergeCell ref="M23:Q25"/>
    <mergeCell ref="G29:K31"/>
    <mergeCell ref="G32:K34"/>
    <mergeCell ref="AL29:AP31"/>
    <mergeCell ref="G14:K16"/>
    <mergeCell ref="AL14:AP16"/>
    <mergeCell ref="M20:Q22"/>
    <mergeCell ref="AF20:AJ22"/>
    <mergeCell ref="AF23:AJ25"/>
    <mergeCell ref="V24:AA26"/>
    <mergeCell ref="G11:K13"/>
    <mergeCell ref="AL11:AP13"/>
    <mergeCell ref="A8:D9"/>
    <mergeCell ref="A10:D11"/>
    <mergeCell ref="AS8:AV9"/>
    <mergeCell ref="AS10:AV11"/>
    <mergeCell ref="E1:AS1"/>
    <mergeCell ref="M2:AJ2"/>
    <mergeCell ref="AJ3:AV3"/>
    <mergeCell ref="AJ4:AV4"/>
    <mergeCell ref="O5:AH6"/>
    <mergeCell ref="AJ5:AV5"/>
    <mergeCell ref="AS18:AV19"/>
    <mergeCell ref="AS20:AV21"/>
    <mergeCell ref="AS26:AV27"/>
    <mergeCell ref="AS28:AV29"/>
    <mergeCell ref="AS36:AV37"/>
    <mergeCell ref="AS38:AV39"/>
    <mergeCell ref="A48:D49"/>
    <mergeCell ref="A50:D51"/>
    <mergeCell ref="A58:D59"/>
    <mergeCell ref="A60:D61"/>
    <mergeCell ref="AS48:AV49"/>
    <mergeCell ref="AS50:AV51"/>
    <mergeCell ref="AS58:AV59"/>
    <mergeCell ref="AS60:AV61"/>
    <mergeCell ref="G51:K53"/>
    <mergeCell ref="AL51:AP53"/>
    <mergeCell ref="G54:K56"/>
    <mergeCell ref="AL54:AP56"/>
    <mergeCell ref="M60:Q62"/>
    <mergeCell ref="AF60:AJ62"/>
  </mergeCells>
  <phoneticPr fontId="1"/>
  <pageMargins left="0.39370078740157483" right="0.39370078740157483" top="0.62992125984251968" bottom="0.27559055118110237" header="0.31496062992125984" footer="0.23622047244094491"/>
  <pageSetup paperSize="9" scale="9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N69"/>
  <sheetViews>
    <sheetView tabSelected="1" zoomScaleNormal="100" zoomScaleSheetLayoutView="98" workbookViewId="0">
      <selection activeCell="B1" sqref="B1:AA1"/>
    </sheetView>
  </sheetViews>
  <sheetFormatPr defaultColWidth="9" defaultRowHeight="18" customHeight="1"/>
  <cols>
    <col min="1" max="1" width="17.375" style="9" customWidth="1"/>
    <col min="2" max="20" width="3.5" style="9" customWidth="1"/>
    <col min="21" max="21" width="3.5" style="10" customWidth="1"/>
    <col min="22" max="24" width="5.25" style="10" customWidth="1"/>
    <col min="25" max="31" width="5.25" style="9" customWidth="1"/>
    <col min="32" max="32" width="13.5" style="10" customWidth="1"/>
    <col min="33" max="16384" width="9" style="9"/>
  </cols>
  <sheetData>
    <row r="1" spans="1:40" ht="20.25" customHeight="1">
      <c r="B1" s="123" t="s">
        <v>37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</row>
    <row r="2" spans="1:40" ht="20.25" customHeight="1">
      <c r="B2" s="95"/>
      <c r="C2" s="95"/>
      <c r="D2" s="95"/>
      <c r="E2" s="95"/>
      <c r="F2" s="95"/>
      <c r="G2" s="95"/>
      <c r="H2" s="95"/>
      <c r="I2" s="95"/>
      <c r="J2" s="123" t="s">
        <v>38</v>
      </c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96"/>
      <c r="W2" s="96"/>
      <c r="X2" s="96"/>
      <c r="Y2" s="97"/>
      <c r="Z2" s="97"/>
      <c r="AA2" s="97"/>
      <c r="AB2" s="45"/>
      <c r="AC2" s="45"/>
      <c r="AD2" s="45"/>
      <c r="AE2" s="45"/>
      <c r="AF2" s="44"/>
      <c r="AG2" s="44"/>
      <c r="AH2" s="44"/>
      <c r="AI2" s="44"/>
      <c r="AN2" s="10"/>
    </row>
    <row r="3" spans="1:40" ht="18" customHeight="1"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4"/>
      <c r="W3" s="44"/>
      <c r="X3" s="44"/>
      <c r="Y3" s="142" t="s">
        <v>55</v>
      </c>
      <c r="Z3" s="142"/>
      <c r="AA3" s="142"/>
      <c r="AB3" s="142"/>
      <c r="AC3" s="142"/>
      <c r="AD3" s="142"/>
      <c r="AE3" s="142"/>
      <c r="AF3" s="44"/>
      <c r="AG3" s="44"/>
      <c r="AH3" s="44"/>
      <c r="AI3" s="44"/>
      <c r="AN3" s="10"/>
    </row>
    <row r="4" spans="1:40" ht="18" customHeight="1">
      <c r="A4" s="28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141" t="s">
        <v>94</v>
      </c>
      <c r="Z4" s="141"/>
      <c r="AA4" s="141"/>
      <c r="AB4" s="141"/>
      <c r="AC4" s="141"/>
      <c r="AD4" s="141"/>
      <c r="AE4" s="141"/>
      <c r="AF4" s="8"/>
    </row>
    <row r="5" spans="1:40" ht="18" customHeight="1">
      <c r="A5" s="28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93"/>
      <c r="Z5" s="93"/>
      <c r="AA5" s="93"/>
      <c r="AB5" s="93"/>
      <c r="AC5" s="93"/>
      <c r="AD5" s="93"/>
      <c r="AE5" s="93"/>
      <c r="AF5" s="8"/>
    </row>
    <row r="6" spans="1:40" ht="18" customHeight="1" thickBot="1">
      <c r="A6" s="28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46"/>
      <c r="Z6" s="46"/>
      <c r="AA6" s="46"/>
      <c r="AB6" s="46"/>
      <c r="AC6" s="46"/>
      <c r="AD6" s="46"/>
      <c r="AE6" s="46"/>
      <c r="AF6" s="8"/>
    </row>
    <row r="7" spans="1:40" ht="18" customHeight="1" thickTop="1">
      <c r="A7" s="124" t="s">
        <v>20</v>
      </c>
      <c r="B7" s="126"/>
      <c r="C7" s="127"/>
      <c r="D7" s="127"/>
      <c r="E7" s="127"/>
      <c r="F7" s="128"/>
      <c r="G7" s="126"/>
      <c r="H7" s="127"/>
      <c r="I7" s="127"/>
      <c r="J7" s="127"/>
      <c r="K7" s="128"/>
      <c r="L7" s="126"/>
      <c r="M7" s="127"/>
      <c r="N7" s="127"/>
      <c r="O7" s="127"/>
      <c r="P7" s="128"/>
      <c r="Q7" s="126"/>
      <c r="R7" s="127"/>
      <c r="S7" s="127"/>
      <c r="T7" s="127"/>
      <c r="U7" s="128"/>
      <c r="V7" s="129" t="s">
        <v>4</v>
      </c>
      <c r="W7" s="131" t="s">
        <v>5</v>
      </c>
      <c r="X7" s="133" t="s">
        <v>6</v>
      </c>
      <c r="Y7" s="135" t="s">
        <v>8</v>
      </c>
      <c r="Z7" s="137" t="s">
        <v>9</v>
      </c>
      <c r="AA7" s="139" t="s">
        <v>7</v>
      </c>
      <c r="AB7" s="129" t="s">
        <v>2</v>
      </c>
      <c r="AC7" s="131" t="s">
        <v>3</v>
      </c>
      <c r="AD7" s="133" t="s">
        <v>10</v>
      </c>
      <c r="AE7" s="143" t="s">
        <v>0</v>
      </c>
      <c r="AF7" s="8"/>
    </row>
    <row r="8" spans="1:40" ht="18" customHeight="1">
      <c r="A8" s="125"/>
      <c r="B8" s="145" t="str">
        <f>A10</f>
        <v>熊本北部</v>
      </c>
      <c r="C8" s="146"/>
      <c r="D8" s="146"/>
      <c r="E8" s="146"/>
      <c r="F8" s="147"/>
      <c r="G8" s="145" t="str">
        <f>A13</f>
        <v>微男微女</v>
      </c>
      <c r="H8" s="146"/>
      <c r="I8" s="146"/>
      <c r="J8" s="146"/>
      <c r="K8" s="147"/>
      <c r="L8" s="145" t="str">
        <f>A16</f>
        <v>大豊クラブ</v>
      </c>
      <c r="M8" s="146"/>
      <c r="N8" s="146"/>
      <c r="O8" s="146"/>
      <c r="P8" s="147"/>
      <c r="Q8" s="145" t="str">
        <f>A19</f>
        <v>直方クラブ</v>
      </c>
      <c r="R8" s="146"/>
      <c r="S8" s="146"/>
      <c r="T8" s="146"/>
      <c r="U8" s="147"/>
      <c r="V8" s="130"/>
      <c r="W8" s="132"/>
      <c r="X8" s="134"/>
      <c r="Y8" s="136"/>
      <c r="Z8" s="138"/>
      <c r="AA8" s="140"/>
      <c r="AB8" s="130"/>
      <c r="AC8" s="132"/>
      <c r="AD8" s="134"/>
      <c r="AE8" s="144"/>
      <c r="AF8" s="8"/>
    </row>
    <row r="9" spans="1:40" ht="18" customHeight="1">
      <c r="A9" s="11"/>
      <c r="B9" s="148"/>
      <c r="C9" s="149"/>
      <c r="D9" s="149"/>
      <c r="E9" s="149"/>
      <c r="F9" s="150"/>
      <c r="G9" s="101"/>
      <c r="H9" s="2">
        <v>6</v>
      </c>
      <c r="I9" s="3" t="s">
        <v>1</v>
      </c>
      <c r="J9" s="3">
        <v>21</v>
      </c>
      <c r="K9" s="102"/>
      <c r="L9" s="148"/>
      <c r="M9" s="149"/>
      <c r="N9" s="149"/>
      <c r="O9" s="149"/>
      <c r="P9" s="150"/>
      <c r="Q9" s="101"/>
      <c r="R9" s="2">
        <v>13</v>
      </c>
      <c r="S9" s="3" t="s">
        <v>1</v>
      </c>
      <c r="T9" s="3">
        <v>21</v>
      </c>
      <c r="U9" s="102"/>
      <c r="V9" s="130">
        <v>0</v>
      </c>
      <c r="W9" s="132">
        <v>2</v>
      </c>
      <c r="X9" s="157">
        <f>ROUND(V9/(V9+W9),2)</f>
        <v>0</v>
      </c>
      <c r="Y9" s="158">
        <f>G10+Q10</f>
        <v>0</v>
      </c>
      <c r="Z9" s="161">
        <f>K10+U10</f>
        <v>4</v>
      </c>
      <c r="AA9" s="164" t="str">
        <f>IF(Y9=0,"",Y9/(Y9+Z9))</f>
        <v/>
      </c>
      <c r="AB9" s="167">
        <f>G11+Q11</f>
        <v>43</v>
      </c>
      <c r="AC9" s="168">
        <f>K11+U11</f>
        <v>84</v>
      </c>
      <c r="AD9" s="157">
        <f>IF(AB9=0,"",AB9/(AB9+AC9))</f>
        <v>0.33858267716535434</v>
      </c>
      <c r="AE9" s="169">
        <v>4</v>
      </c>
      <c r="AF9" s="8"/>
    </row>
    <row r="10" spans="1:40" ht="18" customHeight="1">
      <c r="A10" s="16" t="s">
        <v>11</v>
      </c>
      <c r="B10" s="151"/>
      <c r="C10" s="152"/>
      <c r="D10" s="152"/>
      <c r="E10" s="152"/>
      <c r="F10" s="153"/>
      <c r="G10" s="39">
        <v>0</v>
      </c>
      <c r="H10" s="5">
        <v>14</v>
      </c>
      <c r="I10" s="6" t="s">
        <v>1</v>
      </c>
      <c r="J10" s="6">
        <v>21</v>
      </c>
      <c r="K10" s="38">
        <v>2</v>
      </c>
      <c r="L10" s="151"/>
      <c r="M10" s="152"/>
      <c r="N10" s="152"/>
      <c r="O10" s="152"/>
      <c r="P10" s="153"/>
      <c r="Q10" s="39">
        <v>0</v>
      </c>
      <c r="R10" s="5">
        <v>10</v>
      </c>
      <c r="S10" s="6" t="s">
        <v>1</v>
      </c>
      <c r="T10" s="6">
        <v>21</v>
      </c>
      <c r="U10" s="38">
        <v>2</v>
      </c>
      <c r="V10" s="130"/>
      <c r="W10" s="132"/>
      <c r="X10" s="157"/>
      <c r="Y10" s="159"/>
      <c r="Z10" s="162"/>
      <c r="AA10" s="165"/>
      <c r="AB10" s="130"/>
      <c r="AC10" s="132"/>
      <c r="AD10" s="157"/>
      <c r="AE10" s="170"/>
      <c r="AF10" s="8"/>
    </row>
    <row r="11" spans="1:40" ht="18" customHeight="1">
      <c r="A11" s="31" t="s">
        <v>12</v>
      </c>
      <c r="B11" s="154"/>
      <c r="C11" s="155"/>
      <c r="D11" s="155"/>
      <c r="E11" s="155"/>
      <c r="F11" s="156"/>
      <c r="G11" s="36">
        <f>SUM(H9:H11)</f>
        <v>20</v>
      </c>
      <c r="H11" s="7"/>
      <c r="I11" s="7" t="s">
        <v>1</v>
      </c>
      <c r="J11" s="7"/>
      <c r="K11" s="37">
        <f>SUM(J9:J11)</f>
        <v>42</v>
      </c>
      <c r="L11" s="154"/>
      <c r="M11" s="155"/>
      <c r="N11" s="155"/>
      <c r="O11" s="155"/>
      <c r="P11" s="156"/>
      <c r="Q11" s="36">
        <f>SUM(R9:R11)</f>
        <v>23</v>
      </c>
      <c r="R11" s="7"/>
      <c r="S11" s="7" t="s">
        <v>1</v>
      </c>
      <c r="T11" s="7"/>
      <c r="U11" s="37">
        <f>SUM(T9:T11)</f>
        <v>42</v>
      </c>
      <c r="V11" s="130"/>
      <c r="W11" s="132"/>
      <c r="X11" s="157"/>
      <c r="Y11" s="160"/>
      <c r="Z11" s="163"/>
      <c r="AA11" s="166"/>
      <c r="AB11" s="130"/>
      <c r="AC11" s="132"/>
      <c r="AD11" s="157"/>
      <c r="AE11" s="171"/>
      <c r="AF11" s="9"/>
    </row>
    <row r="12" spans="1:40" ht="18" customHeight="1">
      <c r="A12" s="20"/>
      <c r="B12" s="1"/>
      <c r="C12" s="3">
        <f>J9</f>
        <v>21</v>
      </c>
      <c r="D12" s="3" t="s">
        <v>1</v>
      </c>
      <c r="E12" s="2">
        <f>H9</f>
        <v>6</v>
      </c>
      <c r="F12" s="4"/>
      <c r="G12" s="148"/>
      <c r="H12" s="149"/>
      <c r="I12" s="149"/>
      <c r="J12" s="149"/>
      <c r="K12" s="150"/>
      <c r="L12" s="101"/>
      <c r="M12" s="2">
        <v>19</v>
      </c>
      <c r="N12" s="3" t="s">
        <v>1</v>
      </c>
      <c r="O12" s="3">
        <v>21</v>
      </c>
      <c r="P12" s="102"/>
      <c r="Q12" s="148"/>
      <c r="R12" s="149"/>
      <c r="S12" s="149"/>
      <c r="T12" s="149"/>
      <c r="U12" s="150"/>
      <c r="V12" s="130">
        <v>2</v>
      </c>
      <c r="W12" s="132">
        <v>0</v>
      </c>
      <c r="X12" s="157">
        <f>ROUND(V12/(V12+W12),2)</f>
        <v>1</v>
      </c>
      <c r="Y12" s="158">
        <f>B13+L13</f>
        <v>4</v>
      </c>
      <c r="Z12" s="161">
        <f>F13+P13</f>
        <v>1</v>
      </c>
      <c r="AA12" s="164">
        <f>IF(Y12=0,"",Y12/(Y12+Z12))</f>
        <v>0.8</v>
      </c>
      <c r="AB12" s="167">
        <f>B14+L14</f>
        <v>104</v>
      </c>
      <c r="AC12" s="168">
        <f>F14+P14</f>
        <v>70</v>
      </c>
      <c r="AD12" s="157">
        <f>IF(AB12=0,"",AB12/(AB12+AC12))</f>
        <v>0.5977011494252874</v>
      </c>
      <c r="AE12" s="169">
        <v>2</v>
      </c>
      <c r="AF12" s="9"/>
    </row>
    <row r="13" spans="1:40" ht="18" customHeight="1">
      <c r="A13" s="20" t="s">
        <v>13</v>
      </c>
      <c r="B13" s="39">
        <f>K10</f>
        <v>2</v>
      </c>
      <c r="C13" s="6">
        <f>J10</f>
        <v>21</v>
      </c>
      <c r="D13" s="6" t="s">
        <v>1</v>
      </c>
      <c r="E13" s="5">
        <f>H10</f>
        <v>14</v>
      </c>
      <c r="F13" s="38">
        <f>G10</f>
        <v>0</v>
      </c>
      <c r="G13" s="151"/>
      <c r="H13" s="152"/>
      <c r="I13" s="152"/>
      <c r="J13" s="152"/>
      <c r="K13" s="153"/>
      <c r="L13" s="39">
        <v>2</v>
      </c>
      <c r="M13" s="5">
        <v>22</v>
      </c>
      <c r="N13" s="6" t="s">
        <v>1</v>
      </c>
      <c r="O13" s="6">
        <v>20</v>
      </c>
      <c r="P13" s="38">
        <v>1</v>
      </c>
      <c r="Q13" s="151"/>
      <c r="R13" s="152"/>
      <c r="S13" s="152"/>
      <c r="T13" s="152"/>
      <c r="U13" s="153"/>
      <c r="V13" s="130"/>
      <c r="W13" s="132"/>
      <c r="X13" s="157"/>
      <c r="Y13" s="159"/>
      <c r="Z13" s="162"/>
      <c r="AA13" s="165"/>
      <c r="AB13" s="130"/>
      <c r="AC13" s="132"/>
      <c r="AD13" s="157"/>
      <c r="AE13" s="170"/>
      <c r="AF13" s="8"/>
    </row>
    <row r="14" spans="1:40" ht="18" customHeight="1">
      <c r="A14" s="31" t="s">
        <v>14</v>
      </c>
      <c r="B14" s="36">
        <f>SUM(C12:C14)</f>
        <v>42</v>
      </c>
      <c r="C14" s="6">
        <f>J11</f>
        <v>0</v>
      </c>
      <c r="D14" s="6" t="s">
        <v>1</v>
      </c>
      <c r="E14" s="5">
        <f>H11</f>
        <v>0</v>
      </c>
      <c r="F14" s="37">
        <f>SUM(E12:E14)</f>
        <v>20</v>
      </c>
      <c r="G14" s="151"/>
      <c r="H14" s="152"/>
      <c r="I14" s="152"/>
      <c r="J14" s="152"/>
      <c r="K14" s="153"/>
      <c r="L14" s="36">
        <f>SUM(M12:M14)</f>
        <v>62</v>
      </c>
      <c r="M14" s="7">
        <v>21</v>
      </c>
      <c r="N14" s="7" t="s">
        <v>1</v>
      </c>
      <c r="O14" s="7">
        <v>9</v>
      </c>
      <c r="P14" s="37">
        <f>SUM(O12:O14)</f>
        <v>50</v>
      </c>
      <c r="Q14" s="154"/>
      <c r="R14" s="155"/>
      <c r="S14" s="155"/>
      <c r="T14" s="155"/>
      <c r="U14" s="156"/>
      <c r="V14" s="130"/>
      <c r="W14" s="132"/>
      <c r="X14" s="157"/>
      <c r="Y14" s="160"/>
      <c r="Z14" s="163"/>
      <c r="AA14" s="166"/>
      <c r="AB14" s="130"/>
      <c r="AC14" s="132"/>
      <c r="AD14" s="157"/>
      <c r="AE14" s="171"/>
      <c r="AF14" s="8"/>
    </row>
    <row r="15" spans="1:40" ht="18" customHeight="1">
      <c r="A15" s="20"/>
      <c r="B15" s="148"/>
      <c r="C15" s="149"/>
      <c r="D15" s="149"/>
      <c r="E15" s="149"/>
      <c r="F15" s="150"/>
      <c r="G15" s="32"/>
      <c r="H15" s="33">
        <f>O12</f>
        <v>21</v>
      </c>
      <c r="I15" s="3" t="s">
        <v>1</v>
      </c>
      <c r="J15" s="3">
        <f>M12</f>
        <v>19</v>
      </c>
      <c r="K15" s="4"/>
      <c r="L15" s="148"/>
      <c r="M15" s="149"/>
      <c r="N15" s="149"/>
      <c r="O15" s="149"/>
      <c r="P15" s="150"/>
      <c r="Q15" s="101"/>
      <c r="R15" s="2">
        <v>20</v>
      </c>
      <c r="S15" s="3" t="s">
        <v>1</v>
      </c>
      <c r="T15" s="3">
        <v>22</v>
      </c>
      <c r="U15" s="102"/>
      <c r="V15" s="130">
        <v>0</v>
      </c>
      <c r="W15" s="132">
        <v>2</v>
      </c>
      <c r="X15" s="157">
        <f>ROUND(V15/(V15+W15),2)</f>
        <v>0</v>
      </c>
      <c r="Y15" s="158">
        <f>G16+Q16</f>
        <v>1</v>
      </c>
      <c r="Z15" s="161">
        <f>K16+U16</f>
        <v>4</v>
      </c>
      <c r="AA15" s="164">
        <f>IF(Y15=0,"",Y15/(Y15+Z15))</f>
        <v>0.2</v>
      </c>
      <c r="AB15" s="167">
        <f>G17+Q17</f>
        <v>90</v>
      </c>
      <c r="AC15" s="168">
        <f>K17+U17</f>
        <v>106</v>
      </c>
      <c r="AD15" s="157">
        <f>IF(AB15=0,"",AB15/(AB15+AC15))</f>
        <v>0.45918367346938777</v>
      </c>
      <c r="AE15" s="169">
        <v>3</v>
      </c>
      <c r="AF15" s="8"/>
    </row>
    <row r="16" spans="1:40" ht="18" customHeight="1">
      <c r="A16" s="20" t="s">
        <v>15</v>
      </c>
      <c r="B16" s="151"/>
      <c r="C16" s="152"/>
      <c r="D16" s="152"/>
      <c r="E16" s="152"/>
      <c r="F16" s="153"/>
      <c r="G16" s="39">
        <f>P13</f>
        <v>1</v>
      </c>
      <c r="H16" s="5">
        <f>O13</f>
        <v>20</v>
      </c>
      <c r="I16" s="6" t="s">
        <v>1</v>
      </c>
      <c r="J16" s="6">
        <f>M13</f>
        <v>22</v>
      </c>
      <c r="K16" s="38">
        <f>L13</f>
        <v>2</v>
      </c>
      <c r="L16" s="151"/>
      <c r="M16" s="152"/>
      <c r="N16" s="152"/>
      <c r="O16" s="152"/>
      <c r="P16" s="153"/>
      <c r="Q16" s="39">
        <v>0</v>
      </c>
      <c r="R16" s="5">
        <v>20</v>
      </c>
      <c r="S16" s="6" t="s">
        <v>1</v>
      </c>
      <c r="T16" s="6">
        <v>22</v>
      </c>
      <c r="U16" s="38">
        <v>2</v>
      </c>
      <c r="V16" s="130"/>
      <c r="W16" s="132"/>
      <c r="X16" s="157"/>
      <c r="Y16" s="159"/>
      <c r="Z16" s="162"/>
      <c r="AA16" s="165"/>
      <c r="AB16" s="130"/>
      <c r="AC16" s="132"/>
      <c r="AD16" s="157"/>
      <c r="AE16" s="170"/>
      <c r="AF16" s="8"/>
    </row>
    <row r="17" spans="1:32" ht="18" customHeight="1">
      <c r="A17" s="31" t="s">
        <v>16</v>
      </c>
      <c r="B17" s="154"/>
      <c r="C17" s="155"/>
      <c r="D17" s="155"/>
      <c r="E17" s="155"/>
      <c r="F17" s="156"/>
      <c r="G17" s="36">
        <f>SUM(H15:H17)</f>
        <v>50</v>
      </c>
      <c r="H17" s="34">
        <f>O14</f>
        <v>9</v>
      </c>
      <c r="I17" s="35" t="s">
        <v>1</v>
      </c>
      <c r="J17" s="35">
        <f>M14</f>
        <v>21</v>
      </c>
      <c r="K17" s="37">
        <f>SUM(J15:J17)</f>
        <v>62</v>
      </c>
      <c r="L17" s="151"/>
      <c r="M17" s="152"/>
      <c r="N17" s="152"/>
      <c r="O17" s="152"/>
      <c r="P17" s="153"/>
      <c r="Q17" s="36">
        <f>SUM(R15:R17)</f>
        <v>40</v>
      </c>
      <c r="R17" s="7"/>
      <c r="S17" s="7" t="s">
        <v>1</v>
      </c>
      <c r="T17" s="7"/>
      <c r="U17" s="37">
        <f>SUM(T15:T17)</f>
        <v>44</v>
      </c>
      <c r="V17" s="130"/>
      <c r="W17" s="132"/>
      <c r="X17" s="157"/>
      <c r="Y17" s="160"/>
      <c r="Z17" s="163"/>
      <c r="AA17" s="166"/>
      <c r="AB17" s="130"/>
      <c r="AC17" s="132"/>
      <c r="AD17" s="157"/>
      <c r="AE17" s="171"/>
      <c r="AF17" s="8"/>
    </row>
    <row r="18" spans="1:32" ht="18" customHeight="1">
      <c r="A18" s="11"/>
      <c r="B18" s="32"/>
      <c r="C18" s="33">
        <f>T9</f>
        <v>21</v>
      </c>
      <c r="D18" s="3" t="s">
        <v>1</v>
      </c>
      <c r="E18" s="3">
        <f>R9</f>
        <v>13</v>
      </c>
      <c r="F18" s="4"/>
      <c r="G18" s="148"/>
      <c r="H18" s="149"/>
      <c r="I18" s="149"/>
      <c r="J18" s="149"/>
      <c r="K18" s="150"/>
      <c r="L18" s="32"/>
      <c r="M18" s="33">
        <f>T15</f>
        <v>22</v>
      </c>
      <c r="N18" s="3" t="s">
        <v>1</v>
      </c>
      <c r="O18" s="3">
        <f>R15</f>
        <v>20</v>
      </c>
      <c r="P18" s="4"/>
      <c r="Q18" s="148"/>
      <c r="R18" s="149"/>
      <c r="S18" s="149"/>
      <c r="T18" s="149"/>
      <c r="U18" s="179"/>
      <c r="V18" s="130">
        <v>2</v>
      </c>
      <c r="W18" s="132">
        <v>0</v>
      </c>
      <c r="X18" s="157">
        <f>ROUND(V18/(V18+W18),2)</f>
        <v>1</v>
      </c>
      <c r="Y18" s="158">
        <f>B19+L19</f>
        <v>4</v>
      </c>
      <c r="Z18" s="161">
        <f>F19+P19</f>
        <v>0</v>
      </c>
      <c r="AA18" s="164">
        <f>IF(Y18=0,"",Y18/(Y18+Z18))</f>
        <v>1</v>
      </c>
      <c r="AB18" s="167">
        <f>B20+L20</f>
        <v>86</v>
      </c>
      <c r="AC18" s="168">
        <f>F20+P20</f>
        <v>63</v>
      </c>
      <c r="AD18" s="157">
        <f>IF(AB18=0,"",AB18/(AB18+AC18))</f>
        <v>0.57718120805369133</v>
      </c>
      <c r="AE18" s="169">
        <v>1</v>
      </c>
      <c r="AF18" s="8"/>
    </row>
    <row r="19" spans="1:32" ht="18" customHeight="1">
      <c r="A19" s="23" t="s">
        <v>17</v>
      </c>
      <c r="B19" s="39">
        <f>U10</f>
        <v>2</v>
      </c>
      <c r="C19" s="5">
        <f>T10</f>
        <v>21</v>
      </c>
      <c r="D19" s="6" t="s">
        <v>1</v>
      </c>
      <c r="E19" s="6">
        <f>R10</f>
        <v>10</v>
      </c>
      <c r="F19" s="38">
        <f>Q10</f>
        <v>0</v>
      </c>
      <c r="G19" s="151"/>
      <c r="H19" s="152"/>
      <c r="I19" s="152"/>
      <c r="J19" s="152"/>
      <c r="K19" s="153"/>
      <c r="L19" s="39">
        <f>U16</f>
        <v>2</v>
      </c>
      <c r="M19" s="5">
        <f>T16</f>
        <v>22</v>
      </c>
      <c r="N19" s="6" t="s">
        <v>1</v>
      </c>
      <c r="O19" s="6">
        <f>R16</f>
        <v>20</v>
      </c>
      <c r="P19" s="38">
        <f>Q16</f>
        <v>0</v>
      </c>
      <c r="Q19" s="151"/>
      <c r="R19" s="152"/>
      <c r="S19" s="152"/>
      <c r="T19" s="152"/>
      <c r="U19" s="180"/>
      <c r="V19" s="130"/>
      <c r="W19" s="132"/>
      <c r="X19" s="157"/>
      <c r="Y19" s="159"/>
      <c r="Z19" s="162"/>
      <c r="AA19" s="165"/>
      <c r="AB19" s="130"/>
      <c r="AC19" s="132"/>
      <c r="AD19" s="157"/>
      <c r="AE19" s="170"/>
      <c r="AF19" s="27"/>
    </row>
    <row r="20" spans="1:32" ht="18" customHeight="1" thickBot="1">
      <c r="A20" s="31" t="s">
        <v>18</v>
      </c>
      <c r="B20" s="36">
        <f>SUM(C18:C20)</f>
        <v>42</v>
      </c>
      <c r="C20" s="34">
        <f>T11</f>
        <v>0</v>
      </c>
      <c r="D20" s="35" t="s">
        <v>1</v>
      </c>
      <c r="E20" s="35">
        <f>R11</f>
        <v>0</v>
      </c>
      <c r="F20" s="37">
        <f>SUM(E18:E20)</f>
        <v>23</v>
      </c>
      <c r="G20" s="154"/>
      <c r="H20" s="155"/>
      <c r="I20" s="155"/>
      <c r="J20" s="155"/>
      <c r="K20" s="156"/>
      <c r="L20" s="36">
        <f>SUM(M18:M20)</f>
        <v>44</v>
      </c>
      <c r="M20" s="34">
        <f>T17</f>
        <v>0</v>
      </c>
      <c r="N20" s="35" t="s">
        <v>1</v>
      </c>
      <c r="O20" s="35">
        <f>R17</f>
        <v>0</v>
      </c>
      <c r="P20" s="37">
        <f>SUM(O18:O20)</f>
        <v>40</v>
      </c>
      <c r="Q20" s="154"/>
      <c r="R20" s="155"/>
      <c r="S20" s="155"/>
      <c r="T20" s="155"/>
      <c r="U20" s="181"/>
      <c r="V20" s="172"/>
      <c r="W20" s="173"/>
      <c r="X20" s="174"/>
      <c r="Y20" s="175"/>
      <c r="Z20" s="176"/>
      <c r="AA20" s="177"/>
      <c r="AB20" s="172"/>
      <c r="AC20" s="173"/>
      <c r="AD20" s="174"/>
      <c r="AE20" s="178"/>
      <c r="AF20" s="8"/>
    </row>
    <row r="21" spans="1:32" ht="18" customHeight="1" thickTop="1">
      <c r="A21" s="24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7"/>
      <c r="O21" s="27"/>
      <c r="P21" s="27"/>
      <c r="Q21" s="27"/>
      <c r="R21" s="27"/>
      <c r="S21" s="27"/>
      <c r="T21" s="27"/>
      <c r="U21" s="27"/>
      <c r="V21" s="26"/>
      <c r="W21" s="26"/>
      <c r="X21" s="27"/>
      <c r="Y21" s="26"/>
      <c r="Z21" s="26"/>
      <c r="AA21" s="27"/>
      <c r="AB21" s="26"/>
      <c r="AC21" s="26"/>
      <c r="AD21" s="27"/>
      <c r="AE21" s="27"/>
      <c r="AF21" s="27"/>
    </row>
    <row r="22" spans="1:32" ht="18" customHeight="1" thickBot="1">
      <c r="A22" s="24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6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6"/>
      <c r="AF22" s="25"/>
    </row>
    <row r="23" spans="1:32" ht="18" customHeight="1" thickTop="1">
      <c r="A23" s="124" t="s">
        <v>19</v>
      </c>
      <c r="B23" s="126"/>
      <c r="C23" s="127"/>
      <c r="D23" s="127"/>
      <c r="E23" s="127"/>
      <c r="F23" s="128"/>
      <c r="G23" s="126"/>
      <c r="H23" s="127"/>
      <c r="I23" s="127"/>
      <c r="J23" s="127"/>
      <c r="K23" s="128"/>
      <c r="L23" s="126"/>
      <c r="M23" s="127"/>
      <c r="N23" s="127"/>
      <c r="O23" s="127"/>
      <c r="P23" s="128"/>
      <c r="Q23" s="126"/>
      <c r="R23" s="127"/>
      <c r="S23" s="127"/>
      <c r="T23" s="127"/>
      <c r="U23" s="128"/>
      <c r="V23" s="129" t="s">
        <v>4</v>
      </c>
      <c r="W23" s="131" t="s">
        <v>5</v>
      </c>
      <c r="X23" s="133" t="s">
        <v>6</v>
      </c>
      <c r="Y23" s="135" t="s">
        <v>8</v>
      </c>
      <c r="Z23" s="137" t="s">
        <v>9</v>
      </c>
      <c r="AA23" s="139" t="s">
        <v>7</v>
      </c>
      <c r="AB23" s="129" t="s">
        <v>2</v>
      </c>
      <c r="AC23" s="131" t="s">
        <v>3</v>
      </c>
      <c r="AD23" s="133" t="s">
        <v>10</v>
      </c>
      <c r="AE23" s="143" t="s">
        <v>0</v>
      </c>
      <c r="AF23" s="8"/>
    </row>
    <row r="24" spans="1:32" ht="18" customHeight="1">
      <c r="A24" s="125"/>
      <c r="B24" s="145" t="str">
        <f>A26</f>
        <v>小倉紫川クラブ</v>
      </c>
      <c r="C24" s="146"/>
      <c r="D24" s="146"/>
      <c r="E24" s="146"/>
      <c r="F24" s="147"/>
      <c r="G24" s="145" t="str">
        <f>A29</f>
        <v>アサヒSPIRITS</v>
      </c>
      <c r="H24" s="146"/>
      <c r="I24" s="146"/>
      <c r="J24" s="146"/>
      <c r="K24" s="147"/>
      <c r="L24" s="145" t="str">
        <f>A32</f>
        <v>KARATSUCLUB</v>
      </c>
      <c r="M24" s="146"/>
      <c r="N24" s="146"/>
      <c r="O24" s="146"/>
      <c r="P24" s="147"/>
      <c r="Q24" s="145" t="str">
        <f>A35</f>
        <v>SKクラブ</v>
      </c>
      <c r="R24" s="146"/>
      <c r="S24" s="146"/>
      <c r="T24" s="146"/>
      <c r="U24" s="147"/>
      <c r="V24" s="130"/>
      <c r="W24" s="132"/>
      <c r="X24" s="134"/>
      <c r="Y24" s="136"/>
      <c r="Z24" s="138"/>
      <c r="AA24" s="140"/>
      <c r="AB24" s="130"/>
      <c r="AC24" s="132"/>
      <c r="AD24" s="134"/>
      <c r="AE24" s="144"/>
      <c r="AF24" s="8"/>
    </row>
    <row r="25" spans="1:32" ht="18" customHeight="1">
      <c r="A25" s="11"/>
      <c r="B25" s="148"/>
      <c r="C25" s="149"/>
      <c r="D25" s="149"/>
      <c r="E25" s="149"/>
      <c r="F25" s="150"/>
      <c r="G25" s="101"/>
      <c r="H25" s="2">
        <v>21</v>
      </c>
      <c r="I25" s="3" t="s">
        <v>1</v>
      </c>
      <c r="J25" s="3">
        <v>19</v>
      </c>
      <c r="K25" s="102"/>
      <c r="L25" s="148"/>
      <c r="M25" s="149"/>
      <c r="N25" s="149"/>
      <c r="O25" s="149"/>
      <c r="P25" s="150"/>
      <c r="Q25" s="101"/>
      <c r="R25" s="2">
        <v>21</v>
      </c>
      <c r="S25" s="3" t="s">
        <v>1</v>
      </c>
      <c r="T25" s="3">
        <v>12</v>
      </c>
      <c r="U25" s="102"/>
      <c r="V25" s="130">
        <v>2</v>
      </c>
      <c r="W25" s="132">
        <v>0</v>
      </c>
      <c r="X25" s="157">
        <f>ROUND(V25/(V25+W25),2)</f>
        <v>1</v>
      </c>
      <c r="Y25" s="158">
        <f>G26+Q26</f>
        <v>4</v>
      </c>
      <c r="Z25" s="161">
        <f>K26+U26</f>
        <v>0</v>
      </c>
      <c r="AA25" s="164">
        <f>IF(Y25=0,"",Y25/(Y25+Z25))</f>
        <v>1</v>
      </c>
      <c r="AB25" s="167">
        <f>G27+Q27</f>
        <v>84</v>
      </c>
      <c r="AC25" s="168">
        <f>K27+U27</f>
        <v>66</v>
      </c>
      <c r="AD25" s="157">
        <f>IF(AB25=0,"",AB25/(AB25+AC25))</f>
        <v>0.56000000000000005</v>
      </c>
      <c r="AE25" s="169">
        <v>1</v>
      </c>
      <c r="AF25" s="8"/>
    </row>
    <row r="26" spans="1:32" ht="18" customHeight="1">
      <c r="A26" s="16" t="s">
        <v>21</v>
      </c>
      <c r="B26" s="151"/>
      <c r="C26" s="152"/>
      <c r="D26" s="152"/>
      <c r="E26" s="152"/>
      <c r="F26" s="153"/>
      <c r="G26" s="39">
        <v>2</v>
      </c>
      <c r="H26" s="5">
        <v>21</v>
      </c>
      <c r="I26" s="6" t="s">
        <v>1</v>
      </c>
      <c r="J26" s="6">
        <v>17</v>
      </c>
      <c r="K26" s="38">
        <v>0</v>
      </c>
      <c r="L26" s="151"/>
      <c r="M26" s="152"/>
      <c r="N26" s="152"/>
      <c r="O26" s="152"/>
      <c r="P26" s="153"/>
      <c r="Q26" s="39">
        <v>2</v>
      </c>
      <c r="R26" s="5">
        <v>21</v>
      </c>
      <c r="S26" s="6" t="s">
        <v>1</v>
      </c>
      <c r="T26" s="6">
        <v>18</v>
      </c>
      <c r="U26" s="38">
        <v>0</v>
      </c>
      <c r="V26" s="130"/>
      <c r="W26" s="132"/>
      <c r="X26" s="157"/>
      <c r="Y26" s="159"/>
      <c r="Z26" s="162"/>
      <c r="AA26" s="165"/>
      <c r="AB26" s="130"/>
      <c r="AC26" s="132"/>
      <c r="AD26" s="157"/>
      <c r="AE26" s="170"/>
      <c r="AF26" s="8"/>
    </row>
    <row r="27" spans="1:32" ht="18" customHeight="1">
      <c r="A27" s="31" t="s">
        <v>18</v>
      </c>
      <c r="B27" s="154"/>
      <c r="C27" s="155"/>
      <c r="D27" s="155"/>
      <c r="E27" s="155"/>
      <c r="F27" s="156"/>
      <c r="G27" s="36">
        <f>SUM(H25:H27)</f>
        <v>42</v>
      </c>
      <c r="H27" s="7"/>
      <c r="I27" s="7" t="s">
        <v>1</v>
      </c>
      <c r="J27" s="7"/>
      <c r="K27" s="37">
        <f>SUM(J25:J27)</f>
        <v>36</v>
      </c>
      <c r="L27" s="154"/>
      <c r="M27" s="155"/>
      <c r="N27" s="155"/>
      <c r="O27" s="155"/>
      <c r="P27" s="156"/>
      <c r="Q27" s="36">
        <f>SUM(R25:R27)</f>
        <v>42</v>
      </c>
      <c r="R27" s="7"/>
      <c r="S27" s="7" t="s">
        <v>1</v>
      </c>
      <c r="T27" s="7"/>
      <c r="U27" s="37">
        <f>SUM(T25:T27)</f>
        <v>30</v>
      </c>
      <c r="V27" s="130"/>
      <c r="W27" s="132"/>
      <c r="X27" s="157"/>
      <c r="Y27" s="160"/>
      <c r="Z27" s="163"/>
      <c r="AA27" s="166"/>
      <c r="AB27" s="130"/>
      <c r="AC27" s="132"/>
      <c r="AD27" s="157"/>
      <c r="AE27" s="171"/>
      <c r="AF27" s="8"/>
    </row>
    <row r="28" spans="1:32" ht="18" customHeight="1">
      <c r="A28" s="20"/>
      <c r="B28" s="1"/>
      <c r="C28" s="3">
        <f>J25</f>
        <v>19</v>
      </c>
      <c r="D28" s="3" t="s">
        <v>1</v>
      </c>
      <c r="E28" s="2">
        <f>H25</f>
        <v>21</v>
      </c>
      <c r="F28" s="4"/>
      <c r="G28" s="148"/>
      <c r="H28" s="149"/>
      <c r="I28" s="149"/>
      <c r="J28" s="149"/>
      <c r="K28" s="150"/>
      <c r="L28" s="101"/>
      <c r="M28" s="2">
        <v>22</v>
      </c>
      <c r="N28" s="3" t="s">
        <v>1</v>
      </c>
      <c r="O28" s="3">
        <v>20</v>
      </c>
      <c r="P28" s="102"/>
      <c r="Q28" s="148"/>
      <c r="R28" s="149"/>
      <c r="S28" s="149"/>
      <c r="T28" s="149"/>
      <c r="U28" s="150"/>
      <c r="V28" s="130">
        <v>0</v>
      </c>
      <c r="W28" s="132">
        <v>2</v>
      </c>
      <c r="X28" s="157">
        <f>ROUND(V28/(V28+W28),2)</f>
        <v>0</v>
      </c>
      <c r="Y28" s="158">
        <f>B29+L29</f>
        <v>1</v>
      </c>
      <c r="Z28" s="161">
        <f>F29+P29</f>
        <v>4</v>
      </c>
      <c r="AA28" s="164">
        <f>IF(Y28=0,"",Y28/(Y28+Z28))</f>
        <v>0.2</v>
      </c>
      <c r="AB28" s="167">
        <f>B30+L30</f>
        <v>92</v>
      </c>
      <c r="AC28" s="168">
        <f>F30+P30</f>
        <v>104</v>
      </c>
      <c r="AD28" s="157">
        <f>IF(AB28=0,"",AB28/(AB28+AC28))</f>
        <v>0.46938775510204084</v>
      </c>
      <c r="AE28" s="169">
        <v>4</v>
      </c>
      <c r="AF28" s="8"/>
    </row>
    <row r="29" spans="1:32" ht="18" customHeight="1">
      <c r="A29" s="20" t="s">
        <v>22</v>
      </c>
      <c r="B29" s="39">
        <f>K26</f>
        <v>0</v>
      </c>
      <c r="C29" s="6">
        <f>J26</f>
        <v>17</v>
      </c>
      <c r="D29" s="6" t="s">
        <v>1</v>
      </c>
      <c r="E29" s="5">
        <f>H26</f>
        <v>21</v>
      </c>
      <c r="F29" s="38">
        <f>G26</f>
        <v>2</v>
      </c>
      <c r="G29" s="151"/>
      <c r="H29" s="152"/>
      <c r="I29" s="152"/>
      <c r="J29" s="152"/>
      <c r="K29" s="153"/>
      <c r="L29" s="39">
        <v>1</v>
      </c>
      <c r="M29" s="5">
        <v>18</v>
      </c>
      <c r="N29" s="6" t="s">
        <v>1</v>
      </c>
      <c r="O29" s="6">
        <v>21</v>
      </c>
      <c r="P29" s="38">
        <v>2</v>
      </c>
      <c r="Q29" s="151"/>
      <c r="R29" s="152"/>
      <c r="S29" s="152"/>
      <c r="T29" s="152"/>
      <c r="U29" s="153"/>
      <c r="V29" s="130"/>
      <c r="W29" s="132"/>
      <c r="X29" s="157"/>
      <c r="Y29" s="159"/>
      <c r="Z29" s="162"/>
      <c r="AA29" s="165"/>
      <c r="AB29" s="130"/>
      <c r="AC29" s="132"/>
      <c r="AD29" s="157"/>
      <c r="AE29" s="170"/>
      <c r="AF29" s="9"/>
    </row>
    <row r="30" spans="1:32" ht="18" customHeight="1">
      <c r="A30" s="31" t="s">
        <v>14</v>
      </c>
      <c r="B30" s="36">
        <f>SUM(C28:C30)</f>
        <v>36</v>
      </c>
      <c r="C30" s="6">
        <f>J27</f>
        <v>0</v>
      </c>
      <c r="D30" s="6" t="s">
        <v>1</v>
      </c>
      <c r="E30" s="5">
        <f>H27</f>
        <v>0</v>
      </c>
      <c r="F30" s="37">
        <f>SUM(E28:E30)</f>
        <v>42</v>
      </c>
      <c r="G30" s="151"/>
      <c r="H30" s="152"/>
      <c r="I30" s="152"/>
      <c r="J30" s="152"/>
      <c r="K30" s="153"/>
      <c r="L30" s="36">
        <f>SUM(M28:M30)</f>
        <v>56</v>
      </c>
      <c r="M30" s="7">
        <v>16</v>
      </c>
      <c r="N30" s="7" t="s">
        <v>1</v>
      </c>
      <c r="O30" s="7">
        <v>21</v>
      </c>
      <c r="P30" s="37">
        <f>SUM(O28:O30)</f>
        <v>62</v>
      </c>
      <c r="Q30" s="154"/>
      <c r="R30" s="155"/>
      <c r="S30" s="155"/>
      <c r="T30" s="155"/>
      <c r="U30" s="156"/>
      <c r="V30" s="130"/>
      <c r="W30" s="132"/>
      <c r="X30" s="157"/>
      <c r="Y30" s="160"/>
      <c r="Z30" s="163"/>
      <c r="AA30" s="166"/>
      <c r="AB30" s="130"/>
      <c r="AC30" s="132"/>
      <c r="AD30" s="157"/>
      <c r="AE30" s="171"/>
      <c r="AF30" s="9"/>
    </row>
    <row r="31" spans="1:32" ht="18" customHeight="1">
      <c r="A31" s="20"/>
      <c r="B31" s="148"/>
      <c r="C31" s="149"/>
      <c r="D31" s="149"/>
      <c r="E31" s="149"/>
      <c r="F31" s="150"/>
      <c r="G31" s="32"/>
      <c r="H31" s="33">
        <f>O28</f>
        <v>20</v>
      </c>
      <c r="I31" s="3" t="s">
        <v>1</v>
      </c>
      <c r="J31" s="3">
        <f>M28</f>
        <v>22</v>
      </c>
      <c r="K31" s="4"/>
      <c r="L31" s="148"/>
      <c r="M31" s="149"/>
      <c r="N31" s="149"/>
      <c r="O31" s="149"/>
      <c r="P31" s="150"/>
      <c r="Q31" s="103"/>
      <c r="R31" s="104">
        <v>23</v>
      </c>
      <c r="S31" s="105" t="s">
        <v>1</v>
      </c>
      <c r="T31" s="105">
        <v>21</v>
      </c>
      <c r="U31" s="106"/>
      <c r="V31" s="130">
        <v>1</v>
      </c>
      <c r="W31" s="132">
        <v>1</v>
      </c>
      <c r="X31" s="157">
        <f>ROUND(V31/(V31+W31),2)</f>
        <v>0.5</v>
      </c>
      <c r="Y31" s="158">
        <f>G32+Q32</f>
        <v>3</v>
      </c>
      <c r="Z31" s="161">
        <f>K32+U32</f>
        <v>3</v>
      </c>
      <c r="AA31" s="164">
        <f>IF(Y31=0,"",Y31/(Y31+Z31))</f>
        <v>0.5</v>
      </c>
      <c r="AB31" s="167">
        <f>G33+Q33</f>
        <v>118</v>
      </c>
      <c r="AC31" s="168">
        <f>K33+U33</f>
        <v>56</v>
      </c>
      <c r="AD31" s="157">
        <f>IF(AB31=0,"",AB31/(AB31+AC31))</f>
        <v>0.67816091954022983</v>
      </c>
      <c r="AE31" s="169">
        <v>2</v>
      </c>
      <c r="AF31" s="8"/>
    </row>
    <row r="32" spans="1:32" ht="18" customHeight="1">
      <c r="A32" s="20" t="s">
        <v>23</v>
      </c>
      <c r="B32" s="151"/>
      <c r="C32" s="152"/>
      <c r="D32" s="152"/>
      <c r="E32" s="152"/>
      <c r="F32" s="153"/>
      <c r="G32" s="39">
        <f>P29</f>
        <v>2</v>
      </c>
      <c r="H32" s="5">
        <f>O29</f>
        <v>21</v>
      </c>
      <c r="I32" s="6" t="s">
        <v>1</v>
      </c>
      <c r="J32" s="6">
        <f>M29</f>
        <v>18</v>
      </c>
      <c r="K32" s="38">
        <f>L29</f>
        <v>1</v>
      </c>
      <c r="L32" s="151"/>
      <c r="M32" s="152"/>
      <c r="N32" s="152"/>
      <c r="O32" s="152"/>
      <c r="P32" s="153"/>
      <c r="Q32" s="107">
        <v>1</v>
      </c>
      <c r="R32" s="108">
        <v>20</v>
      </c>
      <c r="S32" s="109" t="s">
        <v>1</v>
      </c>
      <c r="T32" s="109">
        <v>22</v>
      </c>
      <c r="U32" s="110">
        <v>2</v>
      </c>
      <c r="V32" s="130"/>
      <c r="W32" s="132"/>
      <c r="X32" s="157"/>
      <c r="Y32" s="159"/>
      <c r="Z32" s="162"/>
      <c r="AA32" s="165"/>
      <c r="AB32" s="130"/>
      <c r="AC32" s="132"/>
      <c r="AD32" s="157"/>
      <c r="AE32" s="170"/>
      <c r="AF32" s="8"/>
    </row>
    <row r="33" spans="1:32" ht="18" customHeight="1">
      <c r="A33" s="31" t="s">
        <v>24</v>
      </c>
      <c r="B33" s="154"/>
      <c r="C33" s="155"/>
      <c r="D33" s="155"/>
      <c r="E33" s="155"/>
      <c r="F33" s="156"/>
      <c r="G33" s="36">
        <f>SUM(H31:H33)</f>
        <v>62</v>
      </c>
      <c r="H33" s="34">
        <f>O30</f>
        <v>21</v>
      </c>
      <c r="I33" s="35" t="s">
        <v>1</v>
      </c>
      <c r="J33" s="35">
        <f>M30</f>
        <v>16</v>
      </c>
      <c r="K33" s="37">
        <f>SUM(J31:J33)</f>
        <v>56</v>
      </c>
      <c r="L33" s="151"/>
      <c r="M33" s="152"/>
      <c r="N33" s="152"/>
      <c r="O33" s="152"/>
      <c r="P33" s="153"/>
      <c r="Q33" s="111">
        <f>SUM(R31:R33)</f>
        <v>56</v>
      </c>
      <c r="R33" s="112">
        <v>13</v>
      </c>
      <c r="S33" s="112" t="s">
        <v>1</v>
      </c>
      <c r="T33" s="112">
        <v>21</v>
      </c>
      <c r="U33" s="113"/>
      <c r="V33" s="130"/>
      <c r="W33" s="132"/>
      <c r="X33" s="157"/>
      <c r="Y33" s="160"/>
      <c r="Z33" s="163"/>
      <c r="AA33" s="166"/>
      <c r="AB33" s="130"/>
      <c r="AC33" s="132"/>
      <c r="AD33" s="157"/>
      <c r="AE33" s="171"/>
      <c r="AF33" s="8"/>
    </row>
    <row r="34" spans="1:32" ht="18" customHeight="1">
      <c r="A34" s="11"/>
      <c r="B34" s="32"/>
      <c r="C34" s="33">
        <f>T25</f>
        <v>12</v>
      </c>
      <c r="D34" s="3" t="s">
        <v>1</v>
      </c>
      <c r="E34" s="3">
        <f>R25</f>
        <v>21</v>
      </c>
      <c r="F34" s="4"/>
      <c r="G34" s="148"/>
      <c r="H34" s="149"/>
      <c r="I34" s="149"/>
      <c r="J34" s="149"/>
      <c r="K34" s="150"/>
      <c r="L34" s="32"/>
      <c r="M34" s="33">
        <f>T31</f>
        <v>21</v>
      </c>
      <c r="N34" s="3" t="s">
        <v>1</v>
      </c>
      <c r="O34" s="3">
        <f>R31</f>
        <v>23</v>
      </c>
      <c r="P34" s="4"/>
      <c r="Q34" s="148"/>
      <c r="R34" s="149"/>
      <c r="S34" s="149"/>
      <c r="T34" s="149"/>
      <c r="U34" s="179"/>
      <c r="V34" s="130">
        <v>1</v>
      </c>
      <c r="W34" s="132">
        <v>1</v>
      </c>
      <c r="X34" s="157">
        <f>ROUND(V34/(V34+W34),2)</f>
        <v>0.5</v>
      </c>
      <c r="Y34" s="158">
        <f>B35+L35</f>
        <v>2</v>
      </c>
      <c r="Z34" s="161">
        <f>F35+P35</f>
        <v>3</v>
      </c>
      <c r="AA34" s="164">
        <f>IF(Y34=0,"",Y34/(Y34+Z34))</f>
        <v>0.4</v>
      </c>
      <c r="AB34" s="167">
        <f>B36+L36</f>
        <v>94</v>
      </c>
      <c r="AC34" s="168">
        <f>F36+P36</f>
        <v>98</v>
      </c>
      <c r="AD34" s="157">
        <f>IF(AB34=0,"",AB34/(AB34+AC34))</f>
        <v>0.48958333333333331</v>
      </c>
      <c r="AE34" s="169">
        <v>3</v>
      </c>
      <c r="AF34" s="8"/>
    </row>
    <row r="35" spans="1:32" ht="18" customHeight="1">
      <c r="A35" s="23" t="s">
        <v>25</v>
      </c>
      <c r="B35" s="39">
        <f>U26</f>
        <v>0</v>
      </c>
      <c r="C35" s="5">
        <f>T26</f>
        <v>18</v>
      </c>
      <c r="D35" s="6" t="s">
        <v>1</v>
      </c>
      <c r="E35" s="6">
        <f>R26</f>
        <v>21</v>
      </c>
      <c r="F35" s="38">
        <f>Q26</f>
        <v>2</v>
      </c>
      <c r="G35" s="151"/>
      <c r="H35" s="152"/>
      <c r="I35" s="152"/>
      <c r="J35" s="152"/>
      <c r="K35" s="153"/>
      <c r="L35" s="39">
        <f>U32</f>
        <v>2</v>
      </c>
      <c r="M35" s="5">
        <f>T32</f>
        <v>22</v>
      </c>
      <c r="N35" s="6" t="s">
        <v>1</v>
      </c>
      <c r="O35" s="6">
        <f>R32</f>
        <v>20</v>
      </c>
      <c r="P35" s="38">
        <f>Q32</f>
        <v>1</v>
      </c>
      <c r="Q35" s="151"/>
      <c r="R35" s="152"/>
      <c r="S35" s="152"/>
      <c r="T35" s="152"/>
      <c r="U35" s="180"/>
      <c r="V35" s="130"/>
      <c r="W35" s="132"/>
      <c r="X35" s="157"/>
      <c r="Y35" s="159"/>
      <c r="Z35" s="162"/>
      <c r="AA35" s="165"/>
      <c r="AB35" s="130"/>
      <c r="AC35" s="132"/>
      <c r="AD35" s="157"/>
      <c r="AE35" s="170"/>
      <c r="AF35" s="8"/>
    </row>
    <row r="36" spans="1:32" ht="18" customHeight="1" thickBot="1">
      <c r="A36" s="31" t="s">
        <v>16</v>
      </c>
      <c r="B36" s="36">
        <f>SUM(C34:C36)</f>
        <v>30</v>
      </c>
      <c r="C36" s="34">
        <f>T27</f>
        <v>0</v>
      </c>
      <c r="D36" s="35" t="s">
        <v>1</v>
      </c>
      <c r="E36" s="35">
        <f>R27</f>
        <v>0</v>
      </c>
      <c r="F36" s="37">
        <f>SUM(E34:E36)</f>
        <v>42</v>
      </c>
      <c r="G36" s="154"/>
      <c r="H36" s="155"/>
      <c r="I36" s="155"/>
      <c r="J36" s="155"/>
      <c r="K36" s="156"/>
      <c r="L36" s="36">
        <f>SUM(M34:M36)</f>
        <v>64</v>
      </c>
      <c r="M36" s="34">
        <f>T33</f>
        <v>21</v>
      </c>
      <c r="N36" s="35" t="s">
        <v>1</v>
      </c>
      <c r="O36" s="35">
        <f>R33</f>
        <v>13</v>
      </c>
      <c r="P36" s="37">
        <f>SUM(O34:O36)</f>
        <v>56</v>
      </c>
      <c r="Q36" s="154"/>
      <c r="R36" s="155"/>
      <c r="S36" s="155"/>
      <c r="T36" s="155"/>
      <c r="U36" s="181"/>
      <c r="V36" s="172"/>
      <c r="W36" s="173"/>
      <c r="X36" s="174"/>
      <c r="Y36" s="175"/>
      <c r="Z36" s="176"/>
      <c r="AA36" s="177"/>
      <c r="AB36" s="172"/>
      <c r="AC36" s="173"/>
      <c r="AD36" s="174"/>
      <c r="AE36" s="178"/>
      <c r="AF36" s="8"/>
    </row>
    <row r="37" spans="1:32" ht="18" customHeight="1" thickTop="1">
      <c r="A37" s="24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6"/>
      <c r="Q37" s="27"/>
      <c r="R37" s="27"/>
      <c r="S37" s="27"/>
      <c r="T37" s="27"/>
      <c r="U37" s="27"/>
      <c r="V37" s="26"/>
      <c r="W37" s="26"/>
      <c r="X37" s="27"/>
      <c r="Y37" s="26"/>
      <c r="Z37" s="26"/>
      <c r="AA37" s="27"/>
      <c r="AB37" s="26"/>
      <c r="AC37" s="26"/>
      <c r="AD37" s="27"/>
      <c r="AE37" s="27"/>
      <c r="AF37" s="27"/>
    </row>
    <row r="38" spans="1:32" ht="18" customHeight="1" thickBot="1">
      <c r="A38" s="24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7"/>
    </row>
    <row r="39" spans="1:32" ht="18" customHeight="1" thickTop="1">
      <c r="A39" s="124" t="s">
        <v>26</v>
      </c>
      <c r="B39" s="126"/>
      <c r="C39" s="127"/>
      <c r="D39" s="127"/>
      <c r="E39" s="127"/>
      <c r="F39" s="128"/>
      <c r="G39" s="126"/>
      <c r="H39" s="127"/>
      <c r="I39" s="127"/>
      <c r="J39" s="127"/>
      <c r="K39" s="128"/>
      <c r="L39" s="126"/>
      <c r="M39" s="127"/>
      <c r="N39" s="127"/>
      <c r="O39" s="127"/>
      <c r="P39" s="128"/>
      <c r="Q39" s="126"/>
      <c r="R39" s="127"/>
      <c r="S39" s="127"/>
      <c r="T39" s="127"/>
      <c r="U39" s="128"/>
      <c r="V39" s="129" t="s">
        <v>4</v>
      </c>
      <c r="W39" s="131" t="s">
        <v>5</v>
      </c>
      <c r="X39" s="133" t="s">
        <v>6</v>
      </c>
      <c r="Y39" s="135" t="s">
        <v>8</v>
      </c>
      <c r="Z39" s="137" t="s">
        <v>9</v>
      </c>
      <c r="AA39" s="139" t="s">
        <v>7</v>
      </c>
      <c r="AB39" s="129" t="s">
        <v>2</v>
      </c>
      <c r="AC39" s="131" t="s">
        <v>3</v>
      </c>
      <c r="AD39" s="133" t="s">
        <v>10</v>
      </c>
      <c r="AE39" s="143" t="s">
        <v>0</v>
      </c>
      <c r="AF39" s="8"/>
    </row>
    <row r="40" spans="1:32" ht="18" customHeight="1">
      <c r="A40" s="125"/>
      <c r="B40" s="145" t="str">
        <f>A42</f>
        <v>伊万里クラブ</v>
      </c>
      <c r="C40" s="146"/>
      <c r="D40" s="146"/>
      <c r="E40" s="146"/>
      <c r="F40" s="147"/>
      <c r="G40" s="145" t="str">
        <f>A45</f>
        <v>福岡Ｒｏｏｋｉｅｓ</v>
      </c>
      <c r="H40" s="146"/>
      <c r="I40" s="146"/>
      <c r="J40" s="146"/>
      <c r="K40" s="147"/>
      <c r="L40" s="145" t="str">
        <f>A48</f>
        <v>北クラブ</v>
      </c>
      <c r="M40" s="146"/>
      <c r="N40" s="146"/>
      <c r="O40" s="146"/>
      <c r="P40" s="147"/>
      <c r="Q40" s="145" t="str">
        <f>A51</f>
        <v>Evoliv</v>
      </c>
      <c r="R40" s="146"/>
      <c r="S40" s="146"/>
      <c r="T40" s="146"/>
      <c r="U40" s="147"/>
      <c r="V40" s="130"/>
      <c r="W40" s="132"/>
      <c r="X40" s="134"/>
      <c r="Y40" s="136"/>
      <c r="Z40" s="138"/>
      <c r="AA40" s="140"/>
      <c r="AB40" s="130"/>
      <c r="AC40" s="132"/>
      <c r="AD40" s="134"/>
      <c r="AE40" s="144"/>
      <c r="AF40" s="8"/>
    </row>
    <row r="41" spans="1:32" ht="18" customHeight="1">
      <c r="A41" s="11"/>
      <c r="B41" s="148"/>
      <c r="C41" s="149"/>
      <c r="D41" s="149"/>
      <c r="E41" s="149"/>
      <c r="F41" s="150"/>
      <c r="G41" s="1"/>
      <c r="H41" s="2">
        <v>21</v>
      </c>
      <c r="I41" s="3" t="s">
        <v>1</v>
      </c>
      <c r="J41" s="3">
        <v>16</v>
      </c>
      <c r="K41" s="4"/>
      <c r="L41" s="148"/>
      <c r="M41" s="149"/>
      <c r="N41" s="149"/>
      <c r="O41" s="149"/>
      <c r="P41" s="150"/>
      <c r="Q41" s="1"/>
      <c r="R41" s="2">
        <v>19</v>
      </c>
      <c r="S41" s="3" t="s">
        <v>1</v>
      </c>
      <c r="T41" s="3">
        <v>21</v>
      </c>
      <c r="U41" s="4"/>
      <c r="V41" s="130">
        <v>1</v>
      </c>
      <c r="W41" s="132">
        <v>1</v>
      </c>
      <c r="X41" s="157">
        <f>ROUND(V41/(V41+W41),2)</f>
        <v>0.5</v>
      </c>
      <c r="Y41" s="158">
        <f>G42+Q42</f>
        <v>2</v>
      </c>
      <c r="Z41" s="161">
        <f>K42+U42</f>
        <v>2</v>
      </c>
      <c r="AA41" s="164">
        <f>IF(Y41=0,"",Y41/(Y41+Z41))</f>
        <v>0.5</v>
      </c>
      <c r="AB41" s="167">
        <f>G43+Q43</f>
        <v>75</v>
      </c>
      <c r="AC41" s="168">
        <f>K43+U43</f>
        <v>76</v>
      </c>
      <c r="AD41" s="157">
        <f>IF(AB41=0,"",AB41/(AB41+AC41))</f>
        <v>0.49668874172185429</v>
      </c>
      <c r="AE41" s="169">
        <v>2</v>
      </c>
      <c r="AF41" s="8"/>
    </row>
    <row r="42" spans="1:32" ht="18" customHeight="1">
      <c r="A42" s="16" t="s">
        <v>27</v>
      </c>
      <c r="B42" s="151"/>
      <c r="C42" s="152"/>
      <c r="D42" s="152"/>
      <c r="E42" s="152"/>
      <c r="F42" s="153"/>
      <c r="G42" s="39">
        <v>2</v>
      </c>
      <c r="H42" s="5">
        <v>21</v>
      </c>
      <c r="I42" s="6" t="s">
        <v>1</v>
      </c>
      <c r="J42" s="6">
        <v>18</v>
      </c>
      <c r="K42" s="38">
        <v>0</v>
      </c>
      <c r="L42" s="151"/>
      <c r="M42" s="152"/>
      <c r="N42" s="152"/>
      <c r="O42" s="152"/>
      <c r="P42" s="153"/>
      <c r="Q42" s="39">
        <v>0</v>
      </c>
      <c r="R42" s="5">
        <v>14</v>
      </c>
      <c r="S42" s="6" t="s">
        <v>1</v>
      </c>
      <c r="T42" s="6">
        <v>21</v>
      </c>
      <c r="U42" s="38">
        <v>2</v>
      </c>
      <c r="V42" s="130"/>
      <c r="W42" s="132"/>
      <c r="X42" s="157"/>
      <c r="Y42" s="159"/>
      <c r="Z42" s="162"/>
      <c r="AA42" s="165"/>
      <c r="AB42" s="130"/>
      <c r="AC42" s="132"/>
      <c r="AD42" s="157"/>
      <c r="AE42" s="170"/>
      <c r="AF42" s="8"/>
    </row>
    <row r="43" spans="1:32" ht="18" customHeight="1">
      <c r="A43" s="31" t="s">
        <v>24</v>
      </c>
      <c r="B43" s="154"/>
      <c r="C43" s="155"/>
      <c r="D43" s="155"/>
      <c r="E43" s="155"/>
      <c r="F43" s="156"/>
      <c r="G43" s="36">
        <f>SUM(H41:H43)</f>
        <v>42</v>
      </c>
      <c r="H43" s="7"/>
      <c r="I43" s="7" t="s">
        <v>1</v>
      </c>
      <c r="J43" s="7"/>
      <c r="K43" s="37">
        <f>SUM(J41:J43)</f>
        <v>34</v>
      </c>
      <c r="L43" s="154"/>
      <c r="M43" s="155"/>
      <c r="N43" s="155"/>
      <c r="O43" s="155"/>
      <c r="P43" s="156"/>
      <c r="Q43" s="36">
        <f>SUM(R41:R43)</f>
        <v>33</v>
      </c>
      <c r="R43" s="7"/>
      <c r="S43" s="7" t="s">
        <v>1</v>
      </c>
      <c r="T43" s="7"/>
      <c r="U43" s="37">
        <f>SUM(T41:T43)</f>
        <v>42</v>
      </c>
      <c r="V43" s="130"/>
      <c r="W43" s="132"/>
      <c r="X43" s="157"/>
      <c r="Y43" s="160"/>
      <c r="Z43" s="163"/>
      <c r="AA43" s="166"/>
      <c r="AB43" s="130"/>
      <c r="AC43" s="132"/>
      <c r="AD43" s="157"/>
      <c r="AE43" s="171"/>
      <c r="AF43" s="8"/>
    </row>
    <row r="44" spans="1:32" ht="18" customHeight="1">
      <c r="A44" s="20"/>
      <c r="B44" s="1"/>
      <c r="C44" s="3">
        <f>J41</f>
        <v>16</v>
      </c>
      <c r="D44" s="3" t="s">
        <v>1</v>
      </c>
      <c r="E44" s="2">
        <f>H41</f>
        <v>21</v>
      </c>
      <c r="F44" s="4"/>
      <c r="G44" s="148"/>
      <c r="H44" s="149"/>
      <c r="I44" s="149"/>
      <c r="J44" s="149"/>
      <c r="K44" s="150"/>
      <c r="L44" s="1"/>
      <c r="M44" s="2">
        <v>21</v>
      </c>
      <c r="N44" s="3" t="s">
        <v>1</v>
      </c>
      <c r="O44" s="3">
        <v>12</v>
      </c>
      <c r="P44" s="4"/>
      <c r="Q44" s="148"/>
      <c r="R44" s="149"/>
      <c r="S44" s="149"/>
      <c r="T44" s="149"/>
      <c r="U44" s="150"/>
      <c r="V44" s="130">
        <v>1</v>
      </c>
      <c r="W44" s="132">
        <v>1</v>
      </c>
      <c r="X44" s="157">
        <f>ROUND(V44/(V44+W44),2)</f>
        <v>0.5</v>
      </c>
      <c r="Y44" s="158">
        <f>B45+L45</f>
        <v>2</v>
      </c>
      <c r="Z44" s="161">
        <f>F45+P45</f>
        <v>3</v>
      </c>
      <c r="AA44" s="164">
        <f>IF(Y44=0,"",Y44/(Y44+Z44))</f>
        <v>0.4</v>
      </c>
      <c r="AB44" s="167">
        <f>B46+L46</f>
        <v>92</v>
      </c>
      <c r="AC44" s="168">
        <f>F46+P46</f>
        <v>93</v>
      </c>
      <c r="AD44" s="157">
        <f>IF(AB44=0,"",AB44/(AB44+AC44))</f>
        <v>0.49729729729729732</v>
      </c>
      <c r="AE44" s="169">
        <v>3</v>
      </c>
      <c r="AF44" s="8"/>
    </row>
    <row r="45" spans="1:32" ht="18" customHeight="1">
      <c r="A45" s="20" t="s">
        <v>28</v>
      </c>
      <c r="B45" s="39">
        <f>K42</f>
        <v>0</v>
      </c>
      <c r="C45" s="6">
        <f>J42</f>
        <v>18</v>
      </c>
      <c r="D45" s="6" t="s">
        <v>1</v>
      </c>
      <c r="E45" s="5">
        <f>H42</f>
        <v>21</v>
      </c>
      <c r="F45" s="38">
        <f>G42</f>
        <v>2</v>
      </c>
      <c r="G45" s="151"/>
      <c r="H45" s="152"/>
      <c r="I45" s="152"/>
      <c r="J45" s="152"/>
      <c r="K45" s="153"/>
      <c r="L45" s="39">
        <v>2</v>
      </c>
      <c r="M45" s="5">
        <v>16</v>
      </c>
      <c r="N45" s="6" t="s">
        <v>1</v>
      </c>
      <c r="O45" s="6">
        <v>21</v>
      </c>
      <c r="P45" s="38">
        <v>1</v>
      </c>
      <c r="Q45" s="151"/>
      <c r="R45" s="152"/>
      <c r="S45" s="152"/>
      <c r="T45" s="152"/>
      <c r="U45" s="153"/>
      <c r="V45" s="130"/>
      <c r="W45" s="132"/>
      <c r="X45" s="157"/>
      <c r="Y45" s="159"/>
      <c r="Z45" s="162"/>
      <c r="AA45" s="165"/>
      <c r="AB45" s="130"/>
      <c r="AC45" s="132"/>
      <c r="AD45" s="157"/>
      <c r="AE45" s="170"/>
      <c r="AF45" s="9"/>
    </row>
    <row r="46" spans="1:32" ht="18" customHeight="1">
      <c r="A46" s="31" t="s">
        <v>18</v>
      </c>
      <c r="B46" s="36">
        <f>SUM(C44:C46)</f>
        <v>34</v>
      </c>
      <c r="C46" s="6">
        <f>J43</f>
        <v>0</v>
      </c>
      <c r="D46" s="6" t="s">
        <v>1</v>
      </c>
      <c r="E46" s="5">
        <f>H43</f>
        <v>0</v>
      </c>
      <c r="F46" s="37">
        <f>SUM(E44:E46)</f>
        <v>42</v>
      </c>
      <c r="G46" s="151"/>
      <c r="H46" s="152"/>
      <c r="I46" s="152"/>
      <c r="J46" s="152"/>
      <c r="K46" s="153"/>
      <c r="L46" s="36">
        <f>SUM(M44:M46)</f>
        <v>58</v>
      </c>
      <c r="M46" s="7">
        <v>21</v>
      </c>
      <c r="N46" s="7" t="s">
        <v>1</v>
      </c>
      <c r="O46" s="7">
        <v>18</v>
      </c>
      <c r="P46" s="37">
        <f>SUM(O44:O46)</f>
        <v>51</v>
      </c>
      <c r="Q46" s="154"/>
      <c r="R46" s="155"/>
      <c r="S46" s="155"/>
      <c r="T46" s="155"/>
      <c r="U46" s="156"/>
      <c r="V46" s="130"/>
      <c r="W46" s="132"/>
      <c r="X46" s="157"/>
      <c r="Y46" s="160"/>
      <c r="Z46" s="163"/>
      <c r="AA46" s="166"/>
      <c r="AB46" s="130"/>
      <c r="AC46" s="132"/>
      <c r="AD46" s="157"/>
      <c r="AE46" s="171"/>
      <c r="AF46" s="9"/>
    </row>
    <row r="47" spans="1:32" ht="18" customHeight="1">
      <c r="A47" s="20"/>
      <c r="B47" s="148"/>
      <c r="C47" s="149"/>
      <c r="D47" s="149"/>
      <c r="E47" s="149"/>
      <c r="F47" s="150"/>
      <c r="G47" s="32"/>
      <c r="H47" s="33">
        <f>O44</f>
        <v>12</v>
      </c>
      <c r="I47" s="3" t="s">
        <v>1</v>
      </c>
      <c r="J47" s="3">
        <f>M44</f>
        <v>21</v>
      </c>
      <c r="K47" s="4"/>
      <c r="L47" s="148"/>
      <c r="M47" s="149"/>
      <c r="N47" s="149"/>
      <c r="O47" s="149"/>
      <c r="P47" s="150"/>
      <c r="Q47" s="1"/>
      <c r="R47" s="2">
        <v>14</v>
      </c>
      <c r="S47" s="3" t="s">
        <v>1</v>
      </c>
      <c r="T47" s="3">
        <v>21</v>
      </c>
      <c r="U47" s="4"/>
      <c r="V47" s="130">
        <v>0</v>
      </c>
      <c r="W47" s="132">
        <v>2</v>
      </c>
      <c r="X47" s="157">
        <f>ROUND(V47/(V47+W47),2)</f>
        <v>0</v>
      </c>
      <c r="Y47" s="158">
        <f>G48+Q48</f>
        <v>1</v>
      </c>
      <c r="Z47" s="161">
        <f>K48+U48</f>
        <v>4</v>
      </c>
      <c r="AA47" s="164">
        <f>IF(Y47=0,"",Y47/(Y47+Z47))</f>
        <v>0.2</v>
      </c>
      <c r="AB47" s="167">
        <f>G49+Q49</f>
        <v>78</v>
      </c>
      <c r="AC47" s="168">
        <f>K49+U49</f>
        <v>100</v>
      </c>
      <c r="AD47" s="157">
        <f>IF(AB47=0,"",AB47/(AB47+AC47))</f>
        <v>0.43820224719101125</v>
      </c>
      <c r="AE47" s="169">
        <v>4</v>
      </c>
      <c r="AF47" s="8"/>
    </row>
    <row r="48" spans="1:32" ht="18" customHeight="1">
      <c r="A48" s="20" t="s">
        <v>29</v>
      </c>
      <c r="B48" s="151"/>
      <c r="C48" s="152"/>
      <c r="D48" s="152"/>
      <c r="E48" s="152"/>
      <c r="F48" s="153"/>
      <c r="G48" s="39">
        <f>P45</f>
        <v>1</v>
      </c>
      <c r="H48" s="5">
        <f>O45</f>
        <v>21</v>
      </c>
      <c r="I48" s="6" t="s">
        <v>1</v>
      </c>
      <c r="J48" s="6">
        <f>M45</f>
        <v>16</v>
      </c>
      <c r="K48" s="38">
        <f>L45</f>
        <v>2</v>
      </c>
      <c r="L48" s="151"/>
      <c r="M48" s="152"/>
      <c r="N48" s="152"/>
      <c r="O48" s="152"/>
      <c r="P48" s="153"/>
      <c r="Q48" s="39">
        <v>0</v>
      </c>
      <c r="R48" s="5">
        <v>13</v>
      </c>
      <c r="S48" s="6" t="s">
        <v>1</v>
      </c>
      <c r="T48" s="6">
        <v>21</v>
      </c>
      <c r="U48" s="38">
        <v>2</v>
      </c>
      <c r="V48" s="130"/>
      <c r="W48" s="132"/>
      <c r="X48" s="157"/>
      <c r="Y48" s="159"/>
      <c r="Z48" s="162"/>
      <c r="AA48" s="165"/>
      <c r="AB48" s="130"/>
      <c r="AC48" s="132"/>
      <c r="AD48" s="157"/>
      <c r="AE48" s="170"/>
      <c r="AF48" s="8"/>
    </row>
    <row r="49" spans="1:32" ht="18" customHeight="1">
      <c r="A49" s="31" t="s">
        <v>16</v>
      </c>
      <c r="B49" s="154"/>
      <c r="C49" s="155"/>
      <c r="D49" s="155"/>
      <c r="E49" s="155"/>
      <c r="F49" s="156"/>
      <c r="G49" s="36">
        <f>SUM(H47:H49)</f>
        <v>51</v>
      </c>
      <c r="H49" s="34">
        <f>O46</f>
        <v>18</v>
      </c>
      <c r="I49" s="35" t="s">
        <v>1</v>
      </c>
      <c r="J49" s="35">
        <f>M46</f>
        <v>21</v>
      </c>
      <c r="K49" s="37">
        <f>SUM(J47:J49)</f>
        <v>58</v>
      </c>
      <c r="L49" s="151"/>
      <c r="M49" s="152"/>
      <c r="N49" s="152"/>
      <c r="O49" s="152"/>
      <c r="P49" s="153"/>
      <c r="Q49" s="36">
        <f>SUM(R47:R49)</f>
        <v>27</v>
      </c>
      <c r="R49" s="7"/>
      <c r="S49" s="7" t="s">
        <v>1</v>
      </c>
      <c r="T49" s="7"/>
      <c r="U49" s="37">
        <f>SUM(T47:T49)</f>
        <v>42</v>
      </c>
      <c r="V49" s="130"/>
      <c r="W49" s="132"/>
      <c r="X49" s="157"/>
      <c r="Y49" s="160"/>
      <c r="Z49" s="163"/>
      <c r="AA49" s="166"/>
      <c r="AB49" s="130"/>
      <c r="AC49" s="132"/>
      <c r="AD49" s="157"/>
      <c r="AE49" s="171"/>
      <c r="AF49" s="8"/>
    </row>
    <row r="50" spans="1:32" ht="18" customHeight="1">
      <c r="A50" s="11"/>
      <c r="B50" s="32"/>
      <c r="C50" s="33">
        <f>T41</f>
        <v>21</v>
      </c>
      <c r="D50" s="3" t="s">
        <v>1</v>
      </c>
      <c r="E50" s="3">
        <f>R41</f>
        <v>19</v>
      </c>
      <c r="F50" s="4"/>
      <c r="G50" s="148"/>
      <c r="H50" s="149"/>
      <c r="I50" s="149"/>
      <c r="J50" s="149"/>
      <c r="K50" s="150"/>
      <c r="L50" s="32"/>
      <c r="M50" s="33">
        <f>T47</f>
        <v>21</v>
      </c>
      <c r="N50" s="3" t="s">
        <v>1</v>
      </c>
      <c r="O50" s="3">
        <f>R47</f>
        <v>14</v>
      </c>
      <c r="P50" s="4"/>
      <c r="Q50" s="148"/>
      <c r="R50" s="149"/>
      <c r="S50" s="149"/>
      <c r="T50" s="149"/>
      <c r="U50" s="179"/>
      <c r="V50" s="130">
        <v>2</v>
      </c>
      <c r="W50" s="132">
        <v>0</v>
      </c>
      <c r="X50" s="157">
        <f>ROUND(V50/(V50+W50),2)</f>
        <v>1</v>
      </c>
      <c r="Y50" s="158">
        <f>B51+L51</f>
        <v>4</v>
      </c>
      <c r="Z50" s="161">
        <f>F51+P51</f>
        <v>0</v>
      </c>
      <c r="AA50" s="164">
        <f>IF(Y50=0,"",Y50/(Y50+Z50))</f>
        <v>1</v>
      </c>
      <c r="AB50" s="167">
        <f>B52+L52</f>
        <v>84</v>
      </c>
      <c r="AC50" s="168">
        <f>F52+P52</f>
        <v>60</v>
      </c>
      <c r="AD50" s="157">
        <f>IF(AB50=0,"",AB50/(AB50+AC50))</f>
        <v>0.58333333333333337</v>
      </c>
      <c r="AE50" s="169">
        <v>1</v>
      </c>
      <c r="AF50" s="8"/>
    </row>
    <row r="51" spans="1:32" ht="18" customHeight="1">
      <c r="A51" s="23" t="s">
        <v>30</v>
      </c>
      <c r="B51" s="39">
        <f>U42</f>
        <v>2</v>
      </c>
      <c r="C51" s="5">
        <f>T42</f>
        <v>21</v>
      </c>
      <c r="D51" s="6" t="s">
        <v>1</v>
      </c>
      <c r="E51" s="6">
        <f>R42</f>
        <v>14</v>
      </c>
      <c r="F51" s="38">
        <f>Q42</f>
        <v>0</v>
      </c>
      <c r="G51" s="151"/>
      <c r="H51" s="152"/>
      <c r="I51" s="152"/>
      <c r="J51" s="152"/>
      <c r="K51" s="153"/>
      <c r="L51" s="39">
        <f>U48</f>
        <v>2</v>
      </c>
      <c r="M51" s="5">
        <f>T48</f>
        <v>21</v>
      </c>
      <c r="N51" s="6" t="s">
        <v>1</v>
      </c>
      <c r="O51" s="6">
        <f>R48</f>
        <v>13</v>
      </c>
      <c r="P51" s="38">
        <f>Q48</f>
        <v>0</v>
      </c>
      <c r="Q51" s="151"/>
      <c r="R51" s="152"/>
      <c r="S51" s="152"/>
      <c r="T51" s="152"/>
      <c r="U51" s="180"/>
      <c r="V51" s="130"/>
      <c r="W51" s="132"/>
      <c r="X51" s="157"/>
      <c r="Y51" s="159"/>
      <c r="Z51" s="162"/>
      <c r="AA51" s="165"/>
      <c r="AB51" s="130"/>
      <c r="AC51" s="132"/>
      <c r="AD51" s="157"/>
      <c r="AE51" s="170"/>
      <c r="AF51" s="8"/>
    </row>
    <row r="52" spans="1:32" ht="18" customHeight="1" thickBot="1">
      <c r="A52" s="31" t="s">
        <v>12</v>
      </c>
      <c r="B52" s="36">
        <f>SUM(C50:C52)</f>
        <v>42</v>
      </c>
      <c r="C52" s="34">
        <f>T43</f>
        <v>0</v>
      </c>
      <c r="D52" s="35" t="s">
        <v>1</v>
      </c>
      <c r="E52" s="35">
        <f>R43</f>
        <v>0</v>
      </c>
      <c r="F52" s="37">
        <f>SUM(E50:E52)</f>
        <v>33</v>
      </c>
      <c r="G52" s="154"/>
      <c r="H52" s="155"/>
      <c r="I52" s="155"/>
      <c r="J52" s="155"/>
      <c r="K52" s="156"/>
      <c r="L52" s="36">
        <f>SUM(M50:M52)</f>
        <v>42</v>
      </c>
      <c r="M52" s="34">
        <f>T49</f>
        <v>0</v>
      </c>
      <c r="N52" s="35" t="s">
        <v>1</v>
      </c>
      <c r="O52" s="35">
        <f>R49</f>
        <v>0</v>
      </c>
      <c r="P52" s="37">
        <f>SUM(O50:O52)</f>
        <v>27</v>
      </c>
      <c r="Q52" s="154"/>
      <c r="R52" s="155"/>
      <c r="S52" s="155"/>
      <c r="T52" s="155"/>
      <c r="U52" s="181"/>
      <c r="V52" s="172"/>
      <c r="W52" s="173"/>
      <c r="X52" s="174"/>
      <c r="Y52" s="175"/>
      <c r="Z52" s="176"/>
      <c r="AA52" s="177"/>
      <c r="AB52" s="172"/>
      <c r="AC52" s="173"/>
      <c r="AD52" s="174"/>
      <c r="AE52" s="178"/>
      <c r="AF52" s="8"/>
    </row>
    <row r="53" spans="1:32" ht="18" customHeight="1" thickTop="1">
      <c r="A53" s="24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6"/>
      <c r="Q53" s="27"/>
      <c r="R53" s="27"/>
      <c r="S53" s="27"/>
      <c r="T53" s="27"/>
      <c r="U53" s="27"/>
      <c r="V53" s="26"/>
      <c r="W53" s="26"/>
      <c r="X53" s="27"/>
      <c r="Y53" s="26"/>
      <c r="Z53" s="26"/>
      <c r="AA53" s="27"/>
      <c r="AB53" s="26"/>
      <c r="AC53" s="26"/>
      <c r="AD53" s="27"/>
      <c r="AE53" s="27"/>
      <c r="AF53" s="27"/>
    </row>
    <row r="54" spans="1:32" ht="18" customHeight="1" thickBot="1">
      <c r="A54" s="24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7"/>
    </row>
    <row r="55" spans="1:32" ht="18" customHeight="1" thickTop="1">
      <c r="A55" s="124" t="s">
        <v>31</v>
      </c>
      <c r="B55" s="126"/>
      <c r="C55" s="127"/>
      <c r="D55" s="127"/>
      <c r="E55" s="127"/>
      <c r="F55" s="128"/>
      <c r="G55" s="126"/>
      <c r="H55" s="127"/>
      <c r="I55" s="127"/>
      <c r="J55" s="127"/>
      <c r="K55" s="128"/>
      <c r="L55" s="126"/>
      <c r="M55" s="127"/>
      <c r="N55" s="127"/>
      <c r="O55" s="127"/>
      <c r="P55" s="128"/>
      <c r="Q55" s="126"/>
      <c r="R55" s="127"/>
      <c r="S55" s="127"/>
      <c r="T55" s="127"/>
      <c r="U55" s="128"/>
      <c r="V55" s="129" t="s">
        <v>4</v>
      </c>
      <c r="W55" s="131" t="s">
        <v>5</v>
      </c>
      <c r="X55" s="133" t="s">
        <v>6</v>
      </c>
      <c r="Y55" s="135" t="s">
        <v>8</v>
      </c>
      <c r="Z55" s="137" t="s">
        <v>9</v>
      </c>
      <c r="AA55" s="139" t="s">
        <v>7</v>
      </c>
      <c r="AB55" s="129" t="s">
        <v>2</v>
      </c>
      <c r="AC55" s="131" t="s">
        <v>3</v>
      </c>
      <c r="AD55" s="133" t="s">
        <v>10</v>
      </c>
      <c r="AE55" s="143" t="s">
        <v>0</v>
      </c>
      <c r="AF55" s="8"/>
    </row>
    <row r="56" spans="1:32" ht="18" customHeight="1">
      <c r="A56" s="125"/>
      <c r="B56" s="145" t="str">
        <f>A58</f>
        <v>FEST</v>
      </c>
      <c r="C56" s="146"/>
      <c r="D56" s="146"/>
      <c r="E56" s="146"/>
      <c r="F56" s="147"/>
      <c r="G56" s="145" t="str">
        <f>A61</f>
        <v>なしかクラブ</v>
      </c>
      <c r="H56" s="146"/>
      <c r="I56" s="146"/>
      <c r="J56" s="146"/>
      <c r="K56" s="147"/>
      <c r="L56" s="145" t="str">
        <f>A64</f>
        <v>蒲公英クラブ</v>
      </c>
      <c r="M56" s="146"/>
      <c r="N56" s="146"/>
      <c r="O56" s="146"/>
      <c r="P56" s="147"/>
      <c r="Q56" s="145" t="str">
        <f>A67</f>
        <v>柳川クラブ</v>
      </c>
      <c r="R56" s="146"/>
      <c r="S56" s="146"/>
      <c r="T56" s="146"/>
      <c r="U56" s="147"/>
      <c r="V56" s="130"/>
      <c r="W56" s="132"/>
      <c r="X56" s="134"/>
      <c r="Y56" s="136"/>
      <c r="Z56" s="138"/>
      <c r="AA56" s="140"/>
      <c r="AB56" s="130"/>
      <c r="AC56" s="132"/>
      <c r="AD56" s="134"/>
      <c r="AE56" s="144"/>
      <c r="AF56" s="8"/>
    </row>
    <row r="57" spans="1:32" ht="18" customHeight="1">
      <c r="A57" s="11"/>
      <c r="B57" s="148"/>
      <c r="C57" s="149"/>
      <c r="D57" s="149"/>
      <c r="E57" s="149"/>
      <c r="F57" s="150"/>
      <c r="G57" s="1"/>
      <c r="H57" s="2">
        <v>21</v>
      </c>
      <c r="I57" s="3" t="s">
        <v>1</v>
      </c>
      <c r="J57" s="3">
        <v>6</v>
      </c>
      <c r="K57" s="4"/>
      <c r="L57" s="148"/>
      <c r="M57" s="149"/>
      <c r="N57" s="149"/>
      <c r="O57" s="149"/>
      <c r="P57" s="150"/>
      <c r="Q57" s="1"/>
      <c r="R57" s="2">
        <v>16</v>
      </c>
      <c r="S57" s="3" t="s">
        <v>1</v>
      </c>
      <c r="T57" s="3">
        <v>21</v>
      </c>
      <c r="U57" s="4"/>
      <c r="V57" s="130">
        <v>1</v>
      </c>
      <c r="W57" s="132">
        <v>1</v>
      </c>
      <c r="X57" s="157">
        <f>ROUND(V57/(V57+W57),2)</f>
        <v>0.5</v>
      </c>
      <c r="Y57" s="158">
        <f>G58+Q58</f>
        <v>2</v>
      </c>
      <c r="Z57" s="161">
        <f>K58+U58</f>
        <v>2</v>
      </c>
      <c r="AA57" s="164">
        <f>IF(Y57=0,"",Y57/(Y57+Z57))</f>
        <v>0.5</v>
      </c>
      <c r="AB57" s="167">
        <f>G59+Q59</f>
        <v>73</v>
      </c>
      <c r="AC57" s="168">
        <f>K59+U59</f>
        <v>61</v>
      </c>
      <c r="AD57" s="157">
        <f>IF(AB57=0,"",AB57/(AB57+AC57))</f>
        <v>0.54477611940298509</v>
      </c>
      <c r="AE57" s="169">
        <v>2</v>
      </c>
      <c r="AF57" s="8"/>
    </row>
    <row r="58" spans="1:32" ht="18" customHeight="1">
      <c r="A58" s="16" t="s">
        <v>32</v>
      </c>
      <c r="B58" s="151"/>
      <c r="C58" s="152"/>
      <c r="D58" s="152"/>
      <c r="E58" s="152"/>
      <c r="F58" s="153"/>
      <c r="G58" s="39">
        <v>2</v>
      </c>
      <c r="H58" s="5">
        <v>21</v>
      </c>
      <c r="I58" s="6" t="s">
        <v>1</v>
      </c>
      <c r="J58" s="6">
        <v>13</v>
      </c>
      <c r="K58" s="38">
        <v>0</v>
      </c>
      <c r="L58" s="151"/>
      <c r="M58" s="152"/>
      <c r="N58" s="152"/>
      <c r="O58" s="152"/>
      <c r="P58" s="153"/>
      <c r="Q58" s="39">
        <v>0</v>
      </c>
      <c r="R58" s="5">
        <v>15</v>
      </c>
      <c r="S58" s="6" t="s">
        <v>1</v>
      </c>
      <c r="T58" s="6">
        <v>21</v>
      </c>
      <c r="U58" s="38">
        <v>2</v>
      </c>
      <c r="V58" s="130"/>
      <c r="W58" s="132"/>
      <c r="X58" s="157"/>
      <c r="Y58" s="159"/>
      <c r="Z58" s="162"/>
      <c r="AA58" s="165"/>
      <c r="AB58" s="130"/>
      <c r="AC58" s="132"/>
      <c r="AD58" s="157"/>
      <c r="AE58" s="170"/>
      <c r="AF58" s="8"/>
    </row>
    <row r="59" spans="1:32" ht="18" customHeight="1">
      <c r="A59" s="31" t="s">
        <v>14</v>
      </c>
      <c r="B59" s="154"/>
      <c r="C59" s="155"/>
      <c r="D59" s="155"/>
      <c r="E59" s="155"/>
      <c r="F59" s="156"/>
      <c r="G59" s="36">
        <f>SUM(H57:H59)</f>
        <v>42</v>
      </c>
      <c r="H59" s="7"/>
      <c r="I59" s="7" t="s">
        <v>1</v>
      </c>
      <c r="J59" s="7"/>
      <c r="K59" s="37">
        <f>SUM(J57:J59)</f>
        <v>19</v>
      </c>
      <c r="L59" s="154"/>
      <c r="M59" s="155"/>
      <c r="N59" s="155"/>
      <c r="O59" s="155"/>
      <c r="P59" s="156"/>
      <c r="Q59" s="36">
        <f>SUM(R57:R59)</f>
        <v>31</v>
      </c>
      <c r="R59" s="7"/>
      <c r="S59" s="7" t="s">
        <v>1</v>
      </c>
      <c r="T59" s="7"/>
      <c r="U59" s="37">
        <f>SUM(T57:T59)</f>
        <v>42</v>
      </c>
      <c r="V59" s="130"/>
      <c r="W59" s="132"/>
      <c r="X59" s="157"/>
      <c r="Y59" s="160"/>
      <c r="Z59" s="163"/>
      <c r="AA59" s="166"/>
      <c r="AB59" s="130"/>
      <c r="AC59" s="132"/>
      <c r="AD59" s="157"/>
      <c r="AE59" s="171"/>
      <c r="AF59" s="8"/>
    </row>
    <row r="60" spans="1:32" ht="18" customHeight="1">
      <c r="A60" s="20"/>
      <c r="B60" s="1"/>
      <c r="C60" s="3">
        <f>J57</f>
        <v>6</v>
      </c>
      <c r="D60" s="3" t="s">
        <v>1</v>
      </c>
      <c r="E60" s="2">
        <f>H57</f>
        <v>21</v>
      </c>
      <c r="F60" s="4"/>
      <c r="G60" s="148"/>
      <c r="H60" s="149"/>
      <c r="I60" s="149"/>
      <c r="J60" s="149"/>
      <c r="K60" s="150"/>
      <c r="L60" s="1"/>
      <c r="M60" s="2">
        <v>20</v>
      </c>
      <c r="N60" s="3" t="s">
        <v>1</v>
      </c>
      <c r="O60" s="3">
        <v>22</v>
      </c>
      <c r="P60" s="4"/>
      <c r="Q60" s="148"/>
      <c r="R60" s="149"/>
      <c r="S60" s="149"/>
      <c r="T60" s="149"/>
      <c r="U60" s="150"/>
      <c r="V60" s="130">
        <v>1</v>
      </c>
      <c r="W60" s="132">
        <v>1</v>
      </c>
      <c r="X60" s="157">
        <f>ROUND(V60/(V60+W60),2)</f>
        <v>0.5</v>
      </c>
      <c r="Y60" s="158">
        <f>B61+L61</f>
        <v>2</v>
      </c>
      <c r="Z60" s="161">
        <f>F61+P61</f>
        <v>3</v>
      </c>
      <c r="AA60" s="164">
        <f>IF(Y60=0,"",Y60/(Y60+Z60))</f>
        <v>0.4</v>
      </c>
      <c r="AB60" s="167">
        <f>B62+L62</f>
        <v>81</v>
      </c>
      <c r="AC60" s="168">
        <f>F62+P62</f>
        <v>95</v>
      </c>
      <c r="AD60" s="157">
        <f>IF(AB60=0,"",AB60/(AB60+AC60))</f>
        <v>0.46022727272727271</v>
      </c>
      <c r="AE60" s="169">
        <v>3</v>
      </c>
      <c r="AF60" s="8"/>
    </row>
    <row r="61" spans="1:32" ht="18" customHeight="1">
      <c r="A61" s="20" t="s">
        <v>33</v>
      </c>
      <c r="B61" s="39">
        <f>K58</f>
        <v>0</v>
      </c>
      <c r="C61" s="6">
        <f>J58</f>
        <v>13</v>
      </c>
      <c r="D61" s="6" t="s">
        <v>1</v>
      </c>
      <c r="E61" s="5">
        <f>H58</f>
        <v>21</v>
      </c>
      <c r="F61" s="38">
        <f>G58</f>
        <v>2</v>
      </c>
      <c r="G61" s="151"/>
      <c r="H61" s="152"/>
      <c r="I61" s="152"/>
      <c r="J61" s="152"/>
      <c r="K61" s="153"/>
      <c r="L61" s="39">
        <v>2</v>
      </c>
      <c r="M61" s="5">
        <v>21</v>
      </c>
      <c r="N61" s="6" t="s">
        <v>1</v>
      </c>
      <c r="O61" s="6">
        <v>15</v>
      </c>
      <c r="P61" s="38">
        <v>1</v>
      </c>
      <c r="Q61" s="151"/>
      <c r="R61" s="152"/>
      <c r="S61" s="152"/>
      <c r="T61" s="152"/>
      <c r="U61" s="153"/>
      <c r="V61" s="130"/>
      <c r="W61" s="132"/>
      <c r="X61" s="157"/>
      <c r="Y61" s="159"/>
      <c r="Z61" s="162"/>
      <c r="AA61" s="165"/>
      <c r="AB61" s="130"/>
      <c r="AC61" s="132"/>
      <c r="AD61" s="157"/>
      <c r="AE61" s="170"/>
      <c r="AF61" s="9"/>
    </row>
    <row r="62" spans="1:32" ht="18" customHeight="1">
      <c r="A62" s="31" t="s">
        <v>16</v>
      </c>
      <c r="B62" s="36">
        <f>SUM(C60:C62)</f>
        <v>19</v>
      </c>
      <c r="C62" s="6">
        <f>J59</f>
        <v>0</v>
      </c>
      <c r="D62" s="6" t="s">
        <v>1</v>
      </c>
      <c r="E62" s="5">
        <f>H59</f>
        <v>0</v>
      </c>
      <c r="F62" s="37">
        <f>SUM(E60:E62)</f>
        <v>42</v>
      </c>
      <c r="G62" s="151"/>
      <c r="H62" s="152"/>
      <c r="I62" s="152"/>
      <c r="J62" s="152"/>
      <c r="K62" s="153"/>
      <c r="L62" s="36">
        <f>SUM(M60:M62)</f>
        <v>62</v>
      </c>
      <c r="M62" s="7">
        <v>21</v>
      </c>
      <c r="N62" s="7" t="s">
        <v>1</v>
      </c>
      <c r="O62" s="7">
        <v>16</v>
      </c>
      <c r="P62" s="37">
        <f>SUM(O60:O62)</f>
        <v>53</v>
      </c>
      <c r="Q62" s="154"/>
      <c r="R62" s="155"/>
      <c r="S62" s="155"/>
      <c r="T62" s="155"/>
      <c r="U62" s="156"/>
      <c r="V62" s="130"/>
      <c r="W62" s="132"/>
      <c r="X62" s="157"/>
      <c r="Y62" s="160"/>
      <c r="Z62" s="163"/>
      <c r="AA62" s="166"/>
      <c r="AB62" s="130"/>
      <c r="AC62" s="132"/>
      <c r="AD62" s="157"/>
      <c r="AE62" s="171"/>
      <c r="AF62" s="9"/>
    </row>
    <row r="63" spans="1:32" ht="18" customHeight="1">
      <c r="A63" s="20"/>
      <c r="B63" s="148"/>
      <c r="C63" s="149"/>
      <c r="D63" s="149"/>
      <c r="E63" s="149"/>
      <c r="F63" s="150"/>
      <c r="G63" s="32"/>
      <c r="H63" s="33">
        <f>O60</f>
        <v>22</v>
      </c>
      <c r="I63" s="3" t="s">
        <v>1</v>
      </c>
      <c r="J63" s="3">
        <f>M60</f>
        <v>20</v>
      </c>
      <c r="K63" s="4"/>
      <c r="L63" s="148"/>
      <c r="M63" s="149"/>
      <c r="N63" s="149"/>
      <c r="O63" s="149"/>
      <c r="P63" s="150"/>
      <c r="Q63" s="1"/>
      <c r="R63" s="2">
        <v>15</v>
      </c>
      <c r="S63" s="3" t="s">
        <v>1</v>
      </c>
      <c r="T63" s="3">
        <v>21</v>
      </c>
      <c r="U63" s="4"/>
      <c r="V63" s="130">
        <v>0</v>
      </c>
      <c r="W63" s="132">
        <v>2</v>
      </c>
      <c r="X63" s="157">
        <f>ROUND(V63/(V63+W63),2)</f>
        <v>0</v>
      </c>
      <c r="Y63" s="158">
        <f>G64+Q64</f>
        <v>1</v>
      </c>
      <c r="Z63" s="161">
        <f>K64+U64</f>
        <v>4</v>
      </c>
      <c r="AA63" s="164">
        <f>IF(Y63=0,"",Y63/(Y63+Z63))</f>
        <v>0.2</v>
      </c>
      <c r="AB63" s="167">
        <f>G65+Q65</f>
        <v>86</v>
      </c>
      <c r="AC63" s="168">
        <f>K65+U65</f>
        <v>104</v>
      </c>
      <c r="AD63" s="157">
        <f>IF(AB63=0,"",AB63/(AB63+AC63))</f>
        <v>0.45263157894736844</v>
      </c>
      <c r="AE63" s="169">
        <v>4</v>
      </c>
      <c r="AF63" s="8"/>
    </row>
    <row r="64" spans="1:32" ht="18" customHeight="1">
      <c r="A64" s="20" t="s">
        <v>34</v>
      </c>
      <c r="B64" s="151"/>
      <c r="C64" s="152"/>
      <c r="D64" s="152"/>
      <c r="E64" s="152"/>
      <c r="F64" s="153"/>
      <c r="G64" s="39">
        <f>P61</f>
        <v>1</v>
      </c>
      <c r="H64" s="5">
        <f>O61</f>
        <v>15</v>
      </c>
      <c r="I64" s="6" t="s">
        <v>1</v>
      </c>
      <c r="J64" s="6">
        <f>M61</f>
        <v>21</v>
      </c>
      <c r="K64" s="38">
        <f>L61</f>
        <v>2</v>
      </c>
      <c r="L64" s="151"/>
      <c r="M64" s="152"/>
      <c r="N64" s="152"/>
      <c r="O64" s="152"/>
      <c r="P64" s="153"/>
      <c r="Q64" s="39">
        <v>0</v>
      </c>
      <c r="R64" s="5">
        <v>18</v>
      </c>
      <c r="S64" s="6" t="s">
        <v>1</v>
      </c>
      <c r="T64" s="6">
        <v>21</v>
      </c>
      <c r="U64" s="38">
        <v>2</v>
      </c>
      <c r="V64" s="130"/>
      <c r="W64" s="132"/>
      <c r="X64" s="157"/>
      <c r="Y64" s="159"/>
      <c r="Z64" s="162"/>
      <c r="AA64" s="165"/>
      <c r="AB64" s="130"/>
      <c r="AC64" s="132"/>
      <c r="AD64" s="157"/>
      <c r="AE64" s="170"/>
      <c r="AF64" s="8"/>
    </row>
    <row r="65" spans="1:32" ht="18" customHeight="1">
      <c r="A65" s="31" t="s">
        <v>35</v>
      </c>
      <c r="B65" s="154"/>
      <c r="C65" s="155"/>
      <c r="D65" s="155"/>
      <c r="E65" s="155"/>
      <c r="F65" s="156"/>
      <c r="G65" s="36">
        <f>SUM(H63:H65)</f>
        <v>53</v>
      </c>
      <c r="H65" s="34">
        <f>O62</f>
        <v>16</v>
      </c>
      <c r="I65" s="35" t="s">
        <v>1</v>
      </c>
      <c r="J65" s="35">
        <f>M62</f>
        <v>21</v>
      </c>
      <c r="K65" s="37">
        <f>SUM(J63:J65)</f>
        <v>62</v>
      </c>
      <c r="L65" s="151"/>
      <c r="M65" s="152"/>
      <c r="N65" s="152"/>
      <c r="O65" s="152"/>
      <c r="P65" s="153"/>
      <c r="Q65" s="36">
        <f>SUM(R63:R65)</f>
        <v>33</v>
      </c>
      <c r="R65" s="7"/>
      <c r="S65" s="7" t="s">
        <v>1</v>
      </c>
      <c r="T65" s="7"/>
      <c r="U65" s="37">
        <f>SUM(T63:T65)</f>
        <v>42</v>
      </c>
      <c r="V65" s="130"/>
      <c r="W65" s="132"/>
      <c r="X65" s="157"/>
      <c r="Y65" s="160"/>
      <c r="Z65" s="163"/>
      <c r="AA65" s="166"/>
      <c r="AB65" s="130"/>
      <c r="AC65" s="132"/>
      <c r="AD65" s="157"/>
      <c r="AE65" s="171"/>
      <c r="AF65" s="8"/>
    </row>
    <row r="66" spans="1:32" ht="18" customHeight="1">
      <c r="A66" s="11"/>
      <c r="B66" s="32"/>
      <c r="C66" s="33">
        <f>T57</f>
        <v>21</v>
      </c>
      <c r="D66" s="3" t="s">
        <v>1</v>
      </c>
      <c r="E66" s="3">
        <f>R57</f>
        <v>16</v>
      </c>
      <c r="F66" s="4"/>
      <c r="G66" s="148"/>
      <c r="H66" s="149"/>
      <c r="I66" s="149"/>
      <c r="J66" s="149"/>
      <c r="K66" s="150"/>
      <c r="L66" s="32"/>
      <c r="M66" s="33">
        <f>T63</f>
        <v>21</v>
      </c>
      <c r="N66" s="3" t="s">
        <v>1</v>
      </c>
      <c r="O66" s="3">
        <f>R63</f>
        <v>15</v>
      </c>
      <c r="P66" s="4"/>
      <c r="Q66" s="148"/>
      <c r="R66" s="149"/>
      <c r="S66" s="149"/>
      <c r="T66" s="149"/>
      <c r="U66" s="179"/>
      <c r="V66" s="130">
        <v>2</v>
      </c>
      <c r="W66" s="132">
        <v>0</v>
      </c>
      <c r="X66" s="157">
        <f>ROUND(V66/(V66+W66),2)</f>
        <v>1</v>
      </c>
      <c r="Y66" s="158">
        <f>B67+L67</f>
        <v>4</v>
      </c>
      <c r="Z66" s="161">
        <f>F67+P67</f>
        <v>0</v>
      </c>
      <c r="AA66" s="164">
        <f>IF(Y66=0,"",Y66/(Y66+Z66))</f>
        <v>1</v>
      </c>
      <c r="AB66" s="167">
        <f>B68+L68</f>
        <v>84</v>
      </c>
      <c r="AC66" s="168">
        <f>F68+P68</f>
        <v>64</v>
      </c>
      <c r="AD66" s="157">
        <f>IF(AB66=0,"",AB66/(AB66+AC66))</f>
        <v>0.56756756756756754</v>
      </c>
      <c r="AE66" s="169">
        <v>1</v>
      </c>
      <c r="AF66" s="8"/>
    </row>
    <row r="67" spans="1:32" ht="18" customHeight="1">
      <c r="A67" s="23" t="s">
        <v>36</v>
      </c>
      <c r="B67" s="39">
        <f>U58</f>
        <v>2</v>
      </c>
      <c r="C67" s="5">
        <f>T58</f>
        <v>21</v>
      </c>
      <c r="D67" s="6" t="s">
        <v>1</v>
      </c>
      <c r="E67" s="6">
        <f>R58</f>
        <v>15</v>
      </c>
      <c r="F67" s="38">
        <f>Q58</f>
        <v>0</v>
      </c>
      <c r="G67" s="151"/>
      <c r="H67" s="152"/>
      <c r="I67" s="152"/>
      <c r="J67" s="152"/>
      <c r="K67" s="153"/>
      <c r="L67" s="39">
        <f>U64</f>
        <v>2</v>
      </c>
      <c r="M67" s="5">
        <f>T64</f>
        <v>21</v>
      </c>
      <c r="N67" s="6" t="s">
        <v>1</v>
      </c>
      <c r="O67" s="6">
        <f>R64</f>
        <v>18</v>
      </c>
      <c r="P67" s="38">
        <f>Q64</f>
        <v>0</v>
      </c>
      <c r="Q67" s="151"/>
      <c r="R67" s="152"/>
      <c r="S67" s="152"/>
      <c r="T67" s="152"/>
      <c r="U67" s="180"/>
      <c r="V67" s="130"/>
      <c r="W67" s="132"/>
      <c r="X67" s="157"/>
      <c r="Y67" s="159"/>
      <c r="Z67" s="162"/>
      <c r="AA67" s="165"/>
      <c r="AB67" s="130"/>
      <c r="AC67" s="132"/>
      <c r="AD67" s="157"/>
      <c r="AE67" s="170"/>
      <c r="AF67" s="8"/>
    </row>
    <row r="68" spans="1:32" ht="18" customHeight="1" thickBot="1">
      <c r="A68" s="31" t="s">
        <v>18</v>
      </c>
      <c r="B68" s="36">
        <f>SUM(C66:C68)</f>
        <v>42</v>
      </c>
      <c r="C68" s="34">
        <f>T59</f>
        <v>0</v>
      </c>
      <c r="D68" s="35" t="s">
        <v>1</v>
      </c>
      <c r="E68" s="35">
        <f>R59</f>
        <v>0</v>
      </c>
      <c r="F68" s="37">
        <f>SUM(E66:E68)</f>
        <v>31</v>
      </c>
      <c r="G68" s="154"/>
      <c r="H68" s="155"/>
      <c r="I68" s="155"/>
      <c r="J68" s="155"/>
      <c r="K68" s="156"/>
      <c r="L68" s="36">
        <f>SUM(M66:M68)</f>
        <v>42</v>
      </c>
      <c r="M68" s="34">
        <f>T65</f>
        <v>0</v>
      </c>
      <c r="N68" s="35" t="s">
        <v>1</v>
      </c>
      <c r="O68" s="35">
        <f>R65</f>
        <v>0</v>
      </c>
      <c r="P68" s="37">
        <f>SUM(O66:O68)</f>
        <v>33</v>
      </c>
      <c r="Q68" s="154"/>
      <c r="R68" s="155"/>
      <c r="S68" s="155"/>
      <c r="T68" s="155"/>
      <c r="U68" s="181"/>
      <c r="V68" s="172"/>
      <c r="W68" s="173"/>
      <c r="X68" s="174"/>
      <c r="Y68" s="175"/>
      <c r="Z68" s="176"/>
      <c r="AA68" s="177"/>
      <c r="AB68" s="172"/>
      <c r="AC68" s="173"/>
      <c r="AD68" s="174"/>
      <c r="AE68" s="178"/>
      <c r="AF68" s="8"/>
    </row>
    <row r="69" spans="1:32" ht="18" customHeight="1" thickTop="1">
      <c r="A69" s="24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6"/>
      <c r="Q69" s="27"/>
      <c r="R69" s="27"/>
      <c r="S69" s="27"/>
      <c r="T69" s="27"/>
      <c r="U69" s="27"/>
      <c r="V69" s="26"/>
      <c r="W69" s="26"/>
      <c r="X69" s="27"/>
      <c r="Y69" s="26"/>
      <c r="Z69" s="26"/>
      <c r="AA69" s="27"/>
      <c r="AB69" s="26"/>
      <c r="AC69" s="26"/>
      <c r="AD69" s="27"/>
      <c r="AE69" s="27"/>
      <c r="AF69" s="27"/>
    </row>
  </sheetData>
  <mergeCells count="272">
    <mergeCell ref="AD63:AD65"/>
    <mergeCell ref="AE63:AE65"/>
    <mergeCell ref="B63:F65"/>
    <mergeCell ref="L63:P65"/>
    <mergeCell ref="V63:V65"/>
    <mergeCell ref="W63:W65"/>
    <mergeCell ref="X63:X65"/>
    <mergeCell ref="Y63:Y65"/>
    <mergeCell ref="AE66:AE68"/>
    <mergeCell ref="G66:K68"/>
    <mergeCell ref="Q66:U68"/>
    <mergeCell ref="V66:V68"/>
    <mergeCell ref="W66:W68"/>
    <mergeCell ref="X66:X68"/>
    <mergeCell ref="Y66:Y68"/>
    <mergeCell ref="Z66:Z68"/>
    <mergeCell ref="AA66:AA68"/>
    <mergeCell ref="AB66:AB68"/>
    <mergeCell ref="AC66:AC68"/>
    <mergeCell ref="AD66:AD68"/>
    <mergeCell ref="Z63:Z65"/>
    <mergeCell ref="AA63:AA65"/>
    <mergeCell ref="AB63:AB65"/>
    <mergeCell ref="AC63:AC65"/>
    <mergeCell ref="AC57:AC59"/>
    <mergeCell ref="AD57:AD59"/>
    <mergeCell ref="AE57:AE59"/>
    <mergeCell ref="G60:K62"/>
    <mergeCell ref="Q60:U62"/>
    <mergeCell ref="V60:V62"/>
    <mergeCell ref="W60:W62"/>
    <mergeCell ref="X60:X62"/>
    <mergeCell ref="Y60:Y62"/>
    <mergeCell ref="Z60:Z62"/>
    <mergeCell ref="AA60:AA62"/>
    <mergeCell ref="AB60:AB62"/>
    <mergeCell ref="AC60:AC62"/>
    <mergeCell ref="AD60:AD62"/>
    <mergeCell ref="AE60:AE62"/>
    <mergeCell ref="B57:F59"/>
    <mergeCell ref="L57:P59"/>
    <mergeCell ref="V57:V59"/>
    <mergeCell ref="W57:W59"/>
    <mergeCell ref="X57:X59"/>
    <mergeCell ref="Y57:Y59"/>
    <mergeCell ref="Z57:Z59"/>
    <mergeCell ref="AA57:AA59"/>
    <mergeCell ref="AB57:AB59"/>
    <mergeCell ref="AC55:AC56"/>
    <mergeCell ref="AD55:AD56"/>
    <mergeCell ref="AE55:AE56"/>
    <mergeCell ref="B56:F56"/>
    <mergeCell ref="G56:K56"/>
    <mergeCell ref="L56:P56"/>
    <mergeCell ref="Q56:U56"/>
    <mergeCell ref="W55:W56"/>
    <mergeCell ref="X55:X56"/>
    <mergeCell ref="Y55:Y56"/>
    <mergeCell ref="Z55:Z56"/>
    <mergeCell ref="AA55:AA56"/>
    <mergeCell ref="AB55:AB56"/>
    <mergeCell ref="A55:A56"/>
    <mergeCell ref="B55:F55"/>
    <mergeCell ref="G55:K55"/>
    <mergeCell ref="L55:P55"/>
    <mergeCell ref="Q55:U55"/>
    <mergeCell ref="V55:V56"/>
    <mergeCell ref="AC47:AC49"/>
    <mergeCell ref="AD47:AD49"/>
    <mergeCell ref="AE47:AE49"/>
    <mergeCell ref="G50:K52"/>
    <mergeCell ref="Q50:U52"/>
    <mergeCell ref="V50:V52"/>
    <mergeCell ref="W50:W52"/>
    <mergeCell ref="X50:X52"/>
    <mergeCell ref="Y50:Y52"/>
    <mergeCell ref="Z50:Z52"/>
    <mergeCell ref="AA50:AA52"/>
    <mergeCell ref="AB50:AB52"/>
    <mergeCell ref="AC50:AC52"/>
    <mergeCell ref="AD50:AD52"/>
    <mergeCell ref="AE50:AE52"/>
    <mergeCell ref="B47:F49"/>
    <mergeCell ref="L47:P49"/>
    <mergeCell ref="V47:V49"/>
    <mergeCell ref="W47:W49"/>
    <mergeCell ref="X47:X49"/>
    <mergeCell ref="Y47:Y49"/>
    <mergeCell ref="Z47:Z49"/>
    <mergeCell ref="AA47:AA49"/>
    <mergeCell ref="AB47:AB49"/>
    <mergeCell ref="AC41:AC43"/>
    <mergeCell ref="AD41:AD43"/>
    <mergeCell ref="AE41:AE43"/>
    <mergeCell ref="AC44:AC46"/>
    <mergeCell ref="AD44:AD46"/>
    <mergeCell ref="AE44:AE46"/>
    <mergeCell ref="G44:K46"/>
    <mergeCell ref="Q44:U46"/>
    <mergeCell ref="V44:V46"/>
    <mergeCell ref="W44:W46"/>
    <mergeCell ref="X44:X46"/>
    <mergeCell ref="Y44:Y46"/>
    <mergeCell ref="Z44:Z46"/>
    <mergeCell ref="AA44:AA46"/>
    <mergeCell ref="AB44:AB46"/>
    <mergeCell ref="B41:F43"/>
    <mergeCell ref="L41:P43"/>
    <mergeCell ref="V41:V43"/>
    <mergeCell ref="W41:W43"/>
    <mergeCell ref="X41:X43"/>
    <mergeCell ref="Y41:Y43"/>
    <mergeCell ref="Z41:Z43"/>
    <mergeCell ref="AA41:AA43"/>
    <mergeCell ref="AB41:AB43"/>
    <mergeCell ref="AC39:AC40"/>
    <mergeCell ref="AD39:AD40"/>
    <mergeCell ref="AE39:AE40"/>
    <mergeCell ref="B40:F40"/>
    <mergeCell ref="G40:K40"/>
    <mergeCell ref="L40:P40"/>
    <mergeCell ref="Q40:U40"/>
    <mergeCell ref="W39:W40"/>
    <mergeCell ref="X39:X40"/>
    <mergeCell ref="Y39:Y40"/>
    <mergeCell ref="Z39:Z40"/>
    <mergeCell ref="AA39:AA40"/>
    <mergeCell ref="AB39:AB40"/>
    <mergeCell ref="A39:A40"/>
    <mergeCell ref="B39:F39"/>
    <mergeCell ref="G39:K39"/>
    <mergeCell ref="L39:P39"/>
    <mergeCell ref="Q39:U39"/>
    <mergeCell ref="V39:V40"/>
    <mergeCell ref="AC31:AC33"/>
    <mergeCell ref="AD31:AD33"/>
    <mergeCell ref="AE31:AE33"/>
    <mergeCell ref="G34:K36"/>
    <mergeCell ref="Q34:U36"/>
    <mergeCell ref="V34:V36"/>
    <mergeCell ref="W34:W36"/>
    <mergeCell ref="X34:X36"/>
    <mergeCell ref="Y34:Y36"/>
    <mergeCell ref="Z34:Z36"/>
    <mergeCell ref="AA34:AA36"/>
    <mergeCell ref="AB34:AB36"/>
    <mergeCell ref="AC34:AC36"/>
    <mergeCell ref="AD34:AD36"/>
    <mergeCell ref="AE34:AE36"/>
    <mergeCell ref="B31:F33"/>
    <mergeCell ref="L31:P33"/>
    <mergeCell ref="V31:V33"/>
    <mergeCell ref="W31:W33"/>
    <mergeCell ref="X31:X33"/>
    <mergeCell ref="Y31:Y33"/>
    <mergeCell ref="Z31:Z33"/>
    <mergeCell ref="AA31:AA33"/>
    <mergeCell ref="AB31:AB33"/>
    <mergeCell ref="AC25:AC27"/>
    <mergeCell ref="AD25:AD27"/>
    <mergeCell ref="AE25:AE27"/>
    <mergeCell ref="AC28:AC30"/>
    <mergeCell ref="AD28:AD30"/>
    <mergeCell ref="AE28:AE30"/>
    <mergeCell ref="AB25:AB27"/>
    <mergeCell ref="G28:K30"/>
    <mergeCell ref="Q28:U30"/>
    <mergeCell ref="V28:V30"/>
    <mergeCell ref="W28:W30"/>
    <mergeCell ref="X28:X30"/>
    <mergeCell ref="Y28:Y30"/>
    <mergeCell ref="Z28:Z30"/>
    <mergeCell ref="AA28:AA30"/>
    <mergeCell ref="AB28:AB30"/>
    <mergeCell ref="Q18:U20"/>
    <mergeCell ref="B25:F27"/>
    <mergeCell ref="L25:P27"/>
    <mergeCell ref="V25:V27"/>
    <mergeCell ref="W25:W27"/>
    <mergeCell ref="X25:X27"/>
    <mergeCell ref="Y25:Y27"/>
    <mergeCell ref="Z25:Z27"/>
    <mergeCell ref="AA25:AA27"/>
    <mergeCell ref="AD12:AD14"/>
    <mergeCell ref="AC18:AC20"/>
    <mergeCell ref="AD18:AD20"/>
    <mergeCell ref="AE18:AE20"/>
    <mergeCell ref="A23:A24"/>
    <mergeCell ref="B23:F23"/>
    <mergeCell ref="G23:K23"/>
    <mergeCell ref="L23:P23"/>
    <mergeCell ref="Q23:U23"/>
    <mergeCell ref="V23:V24"/>
    <mergeCell ref="W23:W24"/>
    <mergeCell ref="X23:X24"/>
    <mergeCell ref="Y23:Y24"/>
    <mergeCell ref="Z23:Z24"/>
    <mergeCell ref="AA23:AA24"/>
    <mergeCell ref="AB23:AB24"/>
    <mergeCell ref="AC23:AC24"/>
    <mergeCell ref="AD23:AD24"/>
    <mergeCell ref="AE23:AE24"/>
    <mergeCell ref="B24:F24"/>
    <mergeCell ref="G24:K24"/>
    <mergeCell ref="L24:P24"/>
    <mergeCell ref="Q24:U24"/>
    <mergeCell ref="G18:K20"/>
    <mergeCell ref="AB12:AB14"/>
    <mergeCell ref="V18:V20"/>
    <mergeCell ref="W18:W20"/>
    <mergeCell ref="X18:X20"/>
    <mergeCell ref="Y18:Y20"/>
    <mergeCell ref="Z18:Z20"/>
    <mergeCell ref="AA18:AA20"/>
    <mergeCell ref="AB18:AB20"/>
    <mergeCell ref="AC12:AC14"/>
    <mergeCell ref="AC9:AC11"/>
    <mergeCell ref="AD9:AD11"/>
    <mergeCell ref="AE9:AE11"/>
    <mergeCell ref="AE12:AE14"/>
    <mergeCell ref="B15:F17"/>
    <mergeCell ref="L15:P17"/>
    <mergeCell ref="V15:V17"/>
    <mergeCell ref="W15:W17"/>
    <mergeCell ref="X15:X17"/>
    <mergeCell ref="Y15:Y17"/>
    <mergeCell ref="Z15:Z17"/>
    <mergeCell ref="AA15:AA17"/>
    <mergeCell ref="AB15:AB17"/>
    <mergeCell ref="AC15:AC17"/>
    <mergeCell ref="AD15:AD17"/>
    <mergeCell ref="AE15:AE17"/>
    <mergeCell ref="G12:K14"/>
    <mergeCell ref="Q12:U14"/>
    <mergeCell ref="V12:V14"/>
    <mergeCell ref="W12:W14"/>
    <mergeCell ref="X12:X14"/>
    <mergeCell ref="Y12:Y14"/>
    <mergeCell ref="Z12:Z14"/>
    <mergeCell ref="AA12:AA14"/>
    <mergeCell ref="B9:F11"/>
    <mergeCell ref="L9:P11"/>
    <mergeCell ref="V9:V11"/>
    <mergeCell ref="W9:W11"/>
    <mergeCell ref="X9:X11"/>
    <mergeCell ref="Y9:Y11"/>
    <mergeCell ref="Z9:Z11"/>
    <mergeCell ref="AA9:AA11"/>
    <mergeCell ref="AB9:AB11"/>
    <mergeCell ref="B1:AA1"/>
    <mergeCell ref="A7:A8"/>
    <mergeCell ref="B7:F7"/>
    <mergeCell ref="G7:K7"/>
    <mergeCell ref="L7:P7"/>
    <mergeCell ref="Q7:U7"/>
    <mergeCell ref="V7:V8"/>
    <mergeCell ref="W7:W8"/>
    <mergeCell ref="X7:X8"/>
    <mergeCell ref="Y7:Y8"/>
    <mergeCell ref="Z7:Z8"/>
    <mergeCell ref="AA7:AA8"/>
    <mergeCell ref="J2:U2"/>
    <mergeCell ref="Y4:AE4"/>
    <mergeCell ref="Y3:AE3"/>
    <mergeCell ref="AB7:AB8"/>
    <mergeCell ref="AC7:AC8"/>
    <mergeCell ref="AD7:AD8"/>
    <mergeCell ref="AE7:AE8"/>
    <mergeCell ref="B8:F8"/>
    <mergeCell ref="G8:K8"/>
    <mergeCell ref="L8:P8"/>
    <mergeCell ref="Q8:U8"/>
  </mergeCells>
  <phoneticPr fontId="1"/>
  <pageMargins left="0.55118110236220474" right="0.39370078740157483" top="0.35433070866141736" bottom="0.19685039370078741" header="0.35433070866141736" footer="0.19685039370078741"/>
  <pageSetup paperSize="8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40"/>
  <sheetViews>
    <sheetView view="pageBreakPreview" zoomScaleNormal="85" zoomScaleSheetLayoutView="100" workbookViewId="0">
      <selection activeCell="E1" sqref="E1:AS1"/>
    </sheetView>
  </sheetViews>
  <sheetFormatPr defaultColWidth="9" defaultRowHeight="13.5"/>
  <cols>
    <col min="1" max="1" width="11" style="50" customWidth="1"/>
    <col min="2" max="2" width="1.875" style="54" customWidth="1"/>
    <col min="3" max="24" width="1.875" style="48" customWidth="1"/>
    <col min="25" max="36" width="1.875" style="57" customWidth="1"/>
    <col min="37" max="37" width="1.875" style="54" customWidth="1"/>
    <col min="38" max="47" width="1.875" style="48" customWidth="1"/>
    <col min="48" max="48" width="11" style="57" customWidth="1"/>
    <col min="49" max="49" width="2.625" style="57" customWidth="1"/>
    <col min="50" max="16384" width="9" style="57"/>
  </cols>
  <sheetData>
    <row r="1" spans="1:48" s="48" customFormat="1" ht="24" customHeight="1">
      <c r="B1" s="49"/>
      <c r="C1" s="49"/>
      <c r="D1" s="49"/>
      <c r="E1" s="118" t="s">
        <v>56</v>
      </c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</row>
    <row r="2" spans="1:48" s="48" customFormat="1" ht="24" customHeight="1">
      <c r="A2" s="50"/>
      <c r="D2" s="51"/>
      <c r="E2" s="52"/>
      <c r="F2" s="52"/>
      <c r="G2" s="52"/>
      <c r="H2" s="52"/>
      <c r="I2" s="52"/>
      <c r="J2" s="52"/>
      <c r="K2" s="52"/>
      <c r="L2" s="52"/>
      <c r="M2" s="119" t="s">
        <v>121</v>
      </c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52"/>
      <c r="AL2" s="52"/>
      <c r="AM2" s="52"/>
      <c r="AN2" s="52"/>
      <c r="AO2" s="52"/>
      <c r="AP2" s="52"/>
      <c r="AQ2" s="52"/>
      <c r="AR2" s="52"/>
      <c r="AS2" s="53"/>
      <c r="AT2" s="54"/>
      <c r="AU2" s="54"/>
    </row>
    <row r="3" spans="1:48" s="48" customFormat="1" ht="15" customHeight="1">
      <c r="A3" s="50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J3" s="120" t="s">
        <v>57</v>
      </c>
      <c r="AK3" s="120"/>
      <c r="AL3" s="120"/>
      <c r="AM3" s="120"/>
      <c r="AN3" s="120"/>
      <c r="AO3" s="120"/>
      <c r="AP3" s="120"/>
      <c r="AQ3" s="120"/>
      <c r="AR3" s="120"/>
      <c r="AS3" s="120"/>
      <c r="AT3" s="120"/>
      <c r="AU3" s="120"/>
      <c r="AV3" s="120"/>
    </row>
    <row r="4" spans="1:48" s="48" customFormat="1" ht="15" customHeight="1">
      <c r="A4" s="50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J4" s="120" t="s">
        <v>58</v>
      </c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</row>
    <row r="5" spans="1:48" s="48" customFormat="1" ht="15" customHeight="1">
      <c r="A5" s="50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J5" s="182" t="s">
        <v>83</v>
      </c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</row>
    <row r="6" spans="1:48" s="48" customFormat="1" ht="15" customHeight="1">
      <c r="A6" s="50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121" t="s">
        <v>59</v>
      </c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J6" s="83"/>
    </row>
    <row r="7" spans="1:48" ht="15" customHeight="1">
      <c r="A7" s="50" t="s">
        <v>61</v>
      </c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55"/>
      <c r="AJ7" s="55"/>
      <c r="AK7" s="55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</row>
    <row r="8" spans="1:48" ht="15" customHeight="1"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55"/>
      <c r="AJ8" s="55"/>
      <c r="AK8" s="55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</row>
    <row r="9" spans="1:48" ht="15" customHeight="1">
      <c r="A9" s="90"/>
      <c r="B9" s="57"/>
      <c r="C9" s="57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7"/>
      <c r="AU9" s="57"/>
      <c r="AV9" s="92"/>
    </row>
    <row r="10" spans="1:48" ht="9.9499999999999993" customHeight="1">
      <c r="A10" s="114" t="s">
        <v>96</v>
      </c>
      <c r="B10" s="114"/>
      <c r="C10" s="114"/>
      <c r="D10" s="114"/>
      <c r="E10" s="85"/>
      <c r="F10" s="76"/>
      <c r="G10" s="85"/>
      <c r="H10" s="85"/>
      <c r="I10" s="85"/>
      <c r="J10" s="85"/>
      <c r="K10" s="85"/>
      <c r="L10" s="66"/>
      <c r="M10" s="66"/>
      <c r="N10" s="66"/>
      <c r="O10" s="66"/>
      <c r="P10" s="66"/>
      <c r="Q10" s="66"/>
      <c r="R10" s="66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S10" s="114" t="s">
        <v>52</v>
      </c>
      <c r="AT10" s="114"/>
      <c r="AU10" s="114"/>
      <c r="AV10" s="114"/>
    </row>
    <row r="11" spans="1:48" ht="9.9499999999999993" customHeight="1">
      <c r="A11" s="114"/>
      <c r="B11" s="114"/>
      <c r="C11" s="114"/>
      <c r="D11" s="114"/>
      <c r="E11" s="61"/>
      <c r="F11" s="57"/>
      <c r="G11" s="82"/>
      <c r="H11" s="61"/>
      <c r="I11" s="61"/>
      <c r="J11" s="61"/>
      <c r="K11" s="61"/>
      <c r="R11" s="71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K11" s="62"/>
      <c r="AL11" s="59"/>
      <c r="AM11" s="59"/>
      <c r="AN11" s="59"/>
      <c r="AO11" s="59"/>
      <c r="AP11" s="59"/>
      <c r="AQ11" s="59"/>
      <c r="AR11" s="59"/>
      <c r="AS11" s="114"/>
      <c r="AT11" s="114"/>
      <c r="AU11" s="114"/>
      <c r="AV11" s="114"/>
    </row>
    <row r="12" spans="1:48" ht="9.9499999999999993" customHeight="1">
      <c r="A12" s="114" t="s">
        <v>117</v>
      </c>
      <c r="B12" s="114"/>
      <c r="C12" s="114"/>
      <c r="D12" s="114"/>
      <c r="E12" s="61"/>
      <c r="G12" s="61"/>
      <c r="H12" s="61"/>
      <c r="I12" s="61"/>
      <c r="J12" s="61"/>
      <c r="K12" s="61"/>
      <c r="R12" s="71"/>
      <c r="U12" s="61"/>
      <c r="V12" s="61"/>
      <c r="W12" s="61"/>
      <c r="X12" s="61"/>
      <c r="Y12" s="61"/>
      <c r="Z12" s="61"/>
      <c r="AA12" s="61"/>
      <c r="AB12" s="61"/>
      <c r="AK12" s="60"/>
      <c r="AL12" s="61"/>
      <c r="AM12" s="61"/>
      <c r="AN12" s="61"/>
      <c r="AO12" s="61"/>
      <c r="AP12" s="61"/>
      <c r="AQ12" s="61"/>
      <c r="AR12" s="61"/>
      <c r="AS12" s="117" t="s">
        <v>115</v>
      </c>
      <c r="AT12" s="117"/>
      <c r="AU12" s="117"/>
      <c r="AV12" s="117"/>
    </row>
    <row r="13" spans="1:48" ht="9.9499999999999993" customHeight="1">
      <c r="A13" s="114"/>
      <c r="B13" s="114"/>
      <c r="C13" s="114"/>
      <c r="D13" s="114"/>
      <c r="E13" s="61"/>
      <c r="G13" s="61"/>
      <c r="H13" s="61"/>
      <c r="I13" s="61"/>
      <c r="J13" s="61"/>
      <c r="K13" s="61"/>
      <c r="R13" s="71"/>
      <c r="U13" s="61"/>
      <c r="V13" s="61"/>
      <c r="W13" s="61"/>
      <c r="X13" s="61"/>
      <c r="Y13" s="61"/>
      <c r="Z13" s="61"/>
      <c r="AA13" s="61"/>
      <c r="AB13" s="61"/>
      <c r="AK13" s="63"/>
      <c r="AL13" s="115" t="s">
        <v>84</v>
      </c>
      <c r="AM13" s="116"/>
      <c r="AN13" s="116"/>
      <c r="AO13" s="116"/>
      <c r="AP13" s="116"/>
      <c r="AQ13" s="61"/>
      <c r="AR13" s="61"/>
      <c r="AS13" s="117"/>
      <c r="AT13" s="117"/>
      <c r="AU13" s="117"/>
      <c r="AV13" s="117"/>
    </row>
    <row r="14" spans="1:48" ht="9.9499999999999993" customHeight="1">
      <c r="A14" s="90"/>
      <c r="B14" s="72"/>
      <c r="C14" s="72"/>
      <c r="D14" s="72"/>
      <c r="E14" s="72"/>
      <c r="H14" s="72"/>
      <c r="I14" s="72"/>
      <c r="J14" s="72"/>
      <c r="K14" s="72"/>
      <c r="R14" s="71"/>
      <c r="U14" s="61"/>
      <c r="V14" s="61"/>
      <c r="W14" s="61"/>
      <c r="Y14" s="48"/>
      <c r="Z14" s="61"/>
      <c r="AA14" s="61"/>
      <c r="AB14" s="61"/>
      <c r="AK14" s="63"/>
      <c r="AL14" s="116"/>
      <c r="AM14" s="116"/>
      <c r="AN14" s="116"/>
      <c r="AO14" s="116"/>
      <c r="AP14" s="116"/>
      <c r="AQ14" s="57"/>
      <c r="AR14" s="61"/>
      <c r="AS14" s="99"/>
      <c r="AT14" s="99"/>
      <c r="AU14" s="99"/>
      <c r="AV14" s="90" t="s">
        <v>61</v>
      </c>
    </row>
    <row r="15" spans="1:48" ht="9.9499999999999993" customHeight="1">
      <c r="A15" s="98"/>
      <c r="R15" s="71"/>
      <c r="Y15" s="48"/>
      <c r="Z15" s="48"/>
      <c r="AA15" s="48"/>
      <c r="AK15" s="63"/>
      <c r="AL15" s="116"/>
      <c r="AM15" s="116"/>
      <c r="AN15" s="116"/>
      <c r="AO15" s="116"/>
      <c r="AP15" s="116"/>
      <c r="AQ15" s="57"/>
      <c r="AR15" s="61"/>
      <c r="AS15" s="99"/>
      <c r="AT15" s="99"/>
      <c r="AU15" s="99"/>
      <c r="AV15" s="90"/>
    </row>
    <row r="16" spans="1:48" ht="9.9499999999999993" customHeight="1">
      <c r="A16" s="98"/>
      <c r="R16" s="71"/>
      <c r="U16" s="61"/>
      <c r="Y16" s="48"/>
      <c r="Z16" s="48"/>
      <c r="AA16" s="48"/>
      <c r="AB16" s="61"/>
      <c r="AE16" s="69"/>
      <c r="AF16" s="70"/>
      <c r="AG16" s="70"/>
      <c r="AH16" s="70"/>
      <c r="AI16" s="70"/>
      <c r="AJ16" s="70"/>
      <c r="AK16" s="63"/>
      <c r="AL16" s="122"/>
      <c r="AM16" s="116"/>
      <c r="AN16" s="116"/>
      <c r="AO16" s="116"/>
      <c r="AP16" s="116"/>
      <c r="AQ16" s="57"/>
      <c r="AR16" s="61"/>
      <c r="AS16" s="99"/>
      <c r="AT16" s="99"/>
      <c r="AU16" s="99"/>
      <c r="AV16" s="90"/>
    </row>
    <row r="17" spans="1:48" ht="9.9499999999999993" customHeight="1">
      <c r="A17" s="98"/>
      <c r="F17" s="61"/>
      <c r="G17" s="61"/>
      <c r="H17" s="61"/>
      <c r="I17" s="61"/>
      <c r="J17" s="61"/>
      <c r="K17" s="61"/>
      <c r="L17" s="61"/>
      <c r="M17" s="115" t="s">
        <v>85</v>
      </c>
      <c r="N17" s="116"/>
      <c r="O17" s="116"/>
      <c r="P17" s="116"/>
      <c r="Q17" s="116"/>
      <c r="R17" s="71"/>
      <c r="AE17" s="63"/>
      <c r="AK17" s="63"/>
      <c r="AL17" s="116"/>
      <c r="AM17" s="116"/>
      <c r="AN17" s="116"/>
      <c r="AO17" s="116"/>
      <c r="AP17" s="116"/>
      <c r="AR17" s="61"/>
      <c r="AS17" s="99"/>
      <c r="AT17" s="99"/>
      <c r="AU17" s="99"/>
      <c r="AV17" s="90" t="s">
        <v>61</v>
      </c>
    </row>
    <row r="18" spans="1:48" ht="9.9499999999999993" customHeight="1">
      <c r="A18" s="98"/>
      <c r="F18" s="61"/>
      <c r="G18" s="61"/>
      <c r="H18" s="61"/>
      <c r="I18" s="61"/>
      <c r="J18" s="61"/>
      <c r="K18" s="61"/>
      <c r="L18" s="57"/>
      <c r="M18" s="116"/>
      <c r="N18" s="116"/>
      <c r="O18" s="116"/>
      <c r="P18" s="116"/>
      <c r="Q18" s="116"/>
      <c r="R18" s="71"/>
      <c r="AE18" s="63"/>
      <c r="AK18" s="63"/>
      <c r="AL18" s="116"/>
      <c r="AM18" s="116"/>
      <c r="AN18" s="116"/>
      <c r="AO18" s="116"/>
      <c r="AP18" s="116"/>
      <c r="AR18" s="61"/>
      <c r="AS18" s="99"/>
      <c r="AT18" s="99"/>
      <c r="AU18" s="99"/>
      <c r="AV18" s="90"/>
    </row>
    <row r="19" spans="1:48" ht="9.9499999999999993" customHeight="1">
      <c r="A19" s="90"/>
      <c r="F19" s="61"/>
      <c r="G19" s="61"/>
      <c r="H19" s="61"/>
      <c r="I19" s="61"/>
      <c r="J19" s="61"/>
      <c r="K19" s="61"/>
      <c r="L19" s="57"/>
      <c r="M19" s="116"/>
      <c r="N19" s="116"/>
      <c r="O19" s="116"/>
      <c r="P19" s="116"/>
      <c r="Q19" s="116"/>
      <c r="R19" s="71"/>
      <c r="Y19" s="63"/>
      <c r="AE19" s="63"/>
      <c r="AK19" s="63"/>
      <c r="AL19" s="72"/>
      <c r="AM19" s="72"/>
      <c r="AN19" s="72"/>
      <c r="AO19" s="72"/>
      <c r="AR19" s="72"/>
      <c r="AS19" s="100"/>
      <c r="AT19" s="100"/>
      <c r="AU19" s="100"/>
      <c r="AV19" s="90"/>
    </row>
    <row r="20" spans="1:48" ht="9.9499999999999993" customHeight="1">
      <c r="A20" s="90"/>
      <c r="F20" s="61"/>
      <c r="G20" s="61"/>
      <c r="H20" s="61"/>
      <c r="I20" s="61"/>
      <c r="J20" s="61"/>
      <c r="K20" s="61"/>
      <c r="L20" s="57"/>
      <c r="M20" s="122" t="s">
        <v>66</v>
      </c>
      <c r="N20" s="116"/>
      <c r="O20" s="116"/>
      <c r="P20" s="116"/>
      <c r="Q20" s="116"/>
      <c r="R20" s="71"/>
      <c r="Y20" s="63"/>
      <c r="AD20" s="74"/>
      <c r="AE20" s="63"/>
      <c r="AK20" s="73"/>
      <c r="AL20" s="66"/>
      <c r="AM20" s="66"/>
      <c r="AN20" s="66"/>
      <c r="AO20" s="66"/>
      <c r="AP20" s="66"/>
      <c r="AQ20" s="66"/>
      <c r="AR20" s="66"/>
      <c r="AS20" s="114" t="s">
        <v>41</v>
      </c>
      <c r="AT20" s="114"/>
      <c r="AU20" s="114"/>
      <c r="AV20" s="114"/>
    </row>
    <row r="21" spans="1:48" ht="9.9499999999999993" customHeight="1">
      <c r="A21" s="90"/>
      <c r="F21" s="61"/>
      <c r="G21" s="61"/>
      <c r="H21" s="61"/>
      <c r="I21" s="61"/>
      <c r="J21" s="61"/>
      <c r="K21" s="61"/>
      <c r="M21" s="116"/>
      <c r="N21" s="116"/>
      <c r="O21" s="116"/>
      <c r="P21" s="116"/>
      <c r="Q21" s="116"/>
      <c r="R21" s="71"/>
      <c r="S21" s="65"/>
      <c r="T21" s="66"/>
      <c r="U21" s="66"/>
      <c r="Y21" s="75"/>
      <c r="Z21" s="76"/>
      <c r="AA21" s="76"/>
      <c r="AB21" s="76"/>
      <c r="AC21" s="76"/>
      <c r="AD21" s="77"/>
      <c r="AE21" s="63"/>
      <c r="AS21" s="114"/>
      <c r="AT21" s="114"/>
      <c r="AU21" s="114"/>
      <c r="AV21" s="114"/>
    </row>
    <row r="22" spans="1:48" ht="9.9499999999999993" customHeight="1">
      <c r="A22" s="90"/>
      <c r="F22" s="61"/>
      <c r="G22" s="61"/>
      <c r="H22" s="61"/>
      <c r="I22" s="61"/>
      <c r="J22" s="61"/>
      <c r="K22" s="61"/>
      <c r="M22" s="116"/>
      <c r="N22" s="116"/>
      <c r="O22" s="116"/>
      <c r="P22" s="116"/>
      <c r="Q22" s="116"/>
      <c r="R22" s="71"/>
      <c r="S22" s="64"/>
      <c r="V22" s="67"/>
      <c r="W22" s="67"/>
      <c r="X22" s="67"/>
      <c r="AE22" s="63"/>
      <c r="AF22" s="115" t="s">
        <v>86</v>
      </c>
      <c r="AG22" s="116"/>
      <c r="AH22" s="116"/>
      <c r="AI22" s="116"/>
      <c r="AJ22" s="116"/>
      <c r="AK22" s="61"/>
      <c r="AL22" s="61"/>
      <c r="AM22" s="61"/>
      <c r="AN22" s="61"/>
      <c r="AO22" s="61"/>
      <c r="AP22" s="61"/>
      <c r="AQ22" s="61"/>
      <c r="AR22" s="61"/>
      <c r="AS22" s="117" t="s">
        <v>115</v>
      </c>
      <c r="AT22" s="117"/>
      <c r="AU22" s="117"/>
      <c r="AV22" s="117"/>
    </row>
    <row r="23" spans="1:48" ht="9.9499999999999993" customHeight="1">
      <c r="A23" s="114" t="s">
        <v>97</v>
      </c>
      <c r="B23" s="114"/>
      <c r="C23" s="114"/>
      <c r="D23" s="114"/>
      <c r="R23" s="71"/>
      <c r="V23" s="115" t="s">
        <v>87</v>
      </c>
      <c r="W23" s="116"/>
      <c r="X23" s="116"/>
      <c r="Y23" s="116"/>
      <c r="Z23" s="116"/>
      <c r="AA23" s="116"/>
      <c r="AE23" s="63"/>
      <c r="AF23" s="116"/>
      <c r="AG23" s="116"/>
      <c r="AH23" s="116"/>
      <c r="AI23" s="116"/>
      <c r="AJ23" s="116"/>
      <c r="AK23" s="57"/>
      <c r="AL23" s="61"/>
      <c r="AM23" s="61"/>
      <c r="AN23" s="61"/>
      <c r="AO23" s="61"/>
      <c r="AP23" s="61"/>
      <c r="AQ23" s="61"/>
      <c r="AR23" s="57"/>
      <c r="AS23" s="117"/>
      <c r="AT23" s="117"/>
      <c r="AU23" s="117"/>
      <c r="AV23" s="117"/>
    </row>
    <row r="24" spans="1:48" ht="9.9499999999999993" customHeight="1">
      <c r="A24" s="114"/>
      <c r="B24" s="114"/>
      <c r="C24" s="114"/>
      <c r="D24" s="114"/>
      <c r="E24" s="59"/>
      <c r="F24" s="59"/>
      <c r="G24" s="59"/>
      <c r="H24" s="59"/>
      <c r="I24" s="59"/>
      <c r="J24" s="59"/>
      <c r="K24" s="59"/>
      <c r="L24" s="59"/>
      <c r="M24" s="60"/>
      <c r="N24" s="61"/>
      <c r="O24" s="61"/>
      <c r="R24" s="71"/>
      <c r="T24" s="61"/>
      <c r="U24" s="61"/>
      <c r="V24" s="116"/>
      <c r="W24" s="116"/>
      <c r="X24" s="116"/>
      <c r="Y24" s="116"/>
      <c r="Z24" s="116"/>
      <c r="AA24" s="116"/>
      <c r="AB24" s="61"/>
      <c r="AC24" s="61"/>
      <c r="AE24" s="63"/>
      <c r="AF24" s="116"/>
      <c r="AG24" s="116"/>
      <c r="AH24" s="116"/>
      <c r="AI24" s="116"/>
      <c r="AJ24" s="116"/>
      <c r="AK24" s="57"/>
      <c r="AL24" s="61"/>
      <c r="AM24" s="61"/>
      <c r="AN24" s="61"/>
      <c r="AO24" s="61"/>
      <c r="AP24" s="61"/>
      <c r="AQ24" s="61"/>
      <c r="AR24" s="57"/>
      <c r="AS24" s="92"/>
      <c r="AT24" s="99"/>
      <c r="AU24" s="99"/>
      <c r="AV24" s="90"/>
    </row>
    <row r="25" spans="1:48" ht="9.9499999999999993" customHeight="1">
      <c r="A25" s="114" t="s">
        <v>113</v>
      </c>
      <c r="B25" s="114"/>
      <c r="C25" s="114"/>
      <c r="D25" s="114"/>
      <c r="E25" s="61"/>
      <c r="F25" s="61"/>
      <c r="G25" s="61"/>
      <c r="H25" s="61"/>
      <c r="I25" s="61"/>
      <c r="J25" s="61"/>
      <c r="K25" s="61"/>
      <c r="L25" s="61"/>
      <c r="M25" s="60"/>
      <c r="N25" s="61"/>
      <c r="O25" s="61"/>
      <c r="R25" s="71"/>
      <c r="T25" s="61"/>
      <c r="U25" s="61"/>
      <c r="V25" s="116"/>
      <c r="W25" s="116"/>
      <c r="X25" s="116"/>
      <c r="Y25" s="116"/>
      <c r="Z25" s="116"/>
      <c r="AA25" s="116"/>
      <c r="AB25" s="61"/>
      <c r="AC25" s="61"/>
      <c r="AE25" s="63"/>
      <c r="AF25" s="122" t="s">
        <v>66</v>
      </c>
      <c r="AG25" s="116"/>
      <c r="AH25" s="116"/>
      <c r="AI25" s="116"/>
      <c r="AJ25" s="116"/>
      <c r="AK25" s="57"/>
      <c r="AL25" s="61"/>
      <c r="AM25" s="61"/>
      <c r="AN25" s="61"/>
      <c r="AO25" s="61"/>
      <c r="AP25" s="61"/>
      <c r="AQ25" s="61"/>
      <c r="AR25" s="57"/>
      <c r="AS25" s="92"/>
      <c r="AT25" s="99"/>
      <c r="AU25" s="99"/>
      <c r="AV25" s="90"/>
    </row>
    <row r="26" spans="1:48" ht="9.9499999999999993" customHeight="1">
      <c r="A26" s="114"/>
      <c r="B26" s="114"/>
      <c r="C26" s="114"/>
      <c r="D26" s="114"/>
      <c r="E26" s="61"/>
      <c r="F26" s="61"/>
      <c r="G26" s="115" t="s">
        <v>88</v>
      </c>
      <c r="H26" s="116"/>
      <c r="I26" s="116"/>
      <c r="J26" s="116"/>
      <c r="K26" s="116"/>
      <c r="L26" s="61"/>
      <c r="M26" s="60"/>
      <c r="N26" s="61"/>
      <c r="O26" s="61"/>
      <c r="R26" s="71"/>
      <c r="T26" s="61"/>
      <c r="U26" s="61"/>
      <c r="V26" s="61"/>
      <c r="W26" s="61"/>
      <c r="X26" s="57"/>
      <c r="Z26" s="61"/>
      <c r="AA26" s="61"/>
      <c r="AB26" s="61"/>
      <c r="AC26" s="61"/>
      <c r="AE26" s="63"/>
      <c r="AF26" s="116"/>
      <c r="AG26" s="116"/>
      <c r="AH26" s="116"/>
      <c r="AI26" s="116"/>
      <c r="AJ26" s="116"/>
      <c r="AK26" s="48"/>
      <c r="AL26" s="61"/>
      <c r="AM26" s="61"/>
      <c r="AN26" s="61"/>
      <c r="AO26" s="61"/>
      <c r="AP26" s="61"/>
      <c r="AQ26" s="61"/>
      <c r="AS26" s="98"/>
      <c r="AT26" s="99"/>
      <c r="AU26" s="99"/>
      <c r="AV26" s="90"/>
    </row>
    <row r="27" spans="1:48" ht="9.9499999999999993" customHeight="1">
      <c r="A27" s="90" t="s">
        <v>61</v>
      </c>
      <c r="B27" s="61"/>
      <c r="C27" s="61"/>
      <c r="D27" s="61"/>
      <c r="E27" s="61"/>
      <c r="F27" s="57"/>
      <c r="G27" s="116"/>
      <c r="H27" s="116"/>
      <c r="I27" s="116"/>
      <c r="J27" s="116"/>
      <c r="K27" s="116"/>
      <c r="M27" s="64"/>
      <c r="R27" s="71"/>
      <c r="T27" s="61"/>
      <c r="U27" s="61"/>
      <c r="V27" s="61"/>
      <c r="W27" s="61"/>
      <c r="X27" s="57"/>
      <c r="Z27" s="61"/>
      <c r="AA27" s="61"/>
      <c r="AB27" s="61"/>
      <c r="AC27" s="61"/>
      <c r="AE27" s="63"/>
      <c r="AF27" s="116"/>
      <c r="AG27" s="116"/>
      <c r="AH27" s="116"/>
      <c r="AI27" s="116"/>
      <c r="AJ27" s="116"/>
      <c r="AK27" s="48"/>
      <c r="AL27" s="61"/>
      <c r="AM27" s="61"/>
      <c r="AN27" s="61"/>
      <c r="AO27" s="61"/>
      <c r="AP27" s="61"/>
      <c r="AQ27" s="61"/>
      <c r="AS27" s="98"/>
      <c r="AT27" s="99"/>
      <c r="AU27" s="99"/>
      <c r="AV27" s="90"/>
    </row>
    <row r="28" spans="1:48" ht="9.9499999999999993" customHeight="1">
      <c r="A28" s="90"/>
      <c r="B28" s="61"/>
      <c r="C28" s="61"/>
      <c r="D28" s="61"/>
      <c r="E28" s="61"/>
      <c r="F28" s="57"/>
      <c r="G28" s="116"/>
      <c r="H28" s="116"/>
      <c r="I28" s="116"/>
      <c r="J28" s="116"/>
      <c r="K28" s="116"/>
      <c r="M28" s="65"/>
      <c r="N28" s="66"/>
      <c r="O28" s="66"/>
      <c r="P28" s="66"/>
      <c r="Q28" s="66"/>
      <c r="R28" s="78"/>
      <c r="T28" s="61"/>
      <c r="U28" s="61"/>
      <c r="V28" s="61"/>
      <c r="W28" s="61"/>
      <c r="Y28" s="48"/>
      <c r="Z28" s="61"/>
      <c r="AA28" s="61"/>
      <c r="AB28" s="61"/>
      <c r="AC28" s="61"/>
      <c r="AE28" s="63"/>
      <c r="AS28" s="98"/>
      <c r="AT28" s="98"/>
      <c r="AU28" s="98"/>
      <c r="AV28" s="98"/>
    </row>
    <row r="29" spans="1:48" ht="9.9499999999999993" customHeight="1">
      <c r="A29" s="90"/>
      <c r="B29" s="61"/>
      <c r="C29" s="61"/>
      <c r="D29" s="61"/>
      <c r="E29" s="61"/>
      <c r="F29" s="57"/>
      <c r="G29" s="122">
        <v>0.39583333333333331</v>
      </c>
      <c r="H29" s="116"/>
      <c r="I29" s="116"/>
      <c r="J29" s="116"/>
      <c r="K29" s="116"/>
      <c r="M29" s="64"/>
      <c r="T29" s="61"/>
      <c r="U29" s="61"/>
      <c r="V29" s="61"/>
      <c r="W29" s="61"/>
      <c r="Y29" s="48"/>
      <c r="Z29" s="61"/>
      <c r="AA29" s="61"/>
      <c r="AB29" s="61"/>
      <c r="AC29" s="61"/>
      <c r="AE29" s="63"/>
      <c r="AK29" s="61"/>
      <c r="AL29" s="61"/>
      <c r="AM29" s="61"/>
      <c r="AN29" s="61"/>
      <c r="AO29" s="61"/>
      <c r="AP29" s="61"/>
      <c r="AQ29" s="61"/>
      <c r="AR29" s="61"/>
      <c r="AS29" s="99"/>
      <c r="AT29" s="99"/>
      <c r="AU29" s="99"/>
      <c r="AV29" s="98"/>
    </row>
    <row r="30" spans="1:48" ht="9.9499999999999993" customHeight="1">
      <c r="A30" s="90" t="s">
        <v>61</v>
      </c>
      <c r="B30" s="61"/>
      <c r="C30" s="61"/>
      <c r="D30" s="61"/>
      <c r="E30" s="61"/>
      <c r="G30" s="116"/>
      <c r="H30" s="116"/>
      <c r="I30" s="116"/>
      <c r="J30" s="116"/>
      <c r="K30" s="116"/>
      <c r="M30" s="64"/>
      <c r="T30" s="61"/>
      <c r="U30" s="61"/>
      <c r="V30" s="61"/>
      <c r="W30" s="61"/>
      <c r="Y30" s="48"/>
      <c r="Z30" s="61"/>
      <c r="AA30" s="61"/>
      <c r="AB30" s="61"/>
      <c r="AC30" s="61"/>
      <c r="AE30" s="63"/>
      <c r="AK30" s="61"/>
      <c r="AL30" s="61"/>
      <c r="AM30" s="61"/>
      <c r="AN30" s="61"/>
      <c r="AO30" s="61"/>
      <c r="AP30" s="61"/>
      <c r="AQ30" s="61"/>
      <c r="AR30" s="61"/>
      <c r="AS30" s="99"/>
      <c r="AT30" s="99"/>
      <c r="AU30" s="99"/>
      <c r="AV30" s="98"/>
    </row>
    <row r="31" spans="1:48" ht="9.9499999999999993" customHeight="1">
      <c r="A31" s="90"/>
      <c r="B31" s="61"/>
      <c r="C31" s="61"/>
      <c r="D31" s="61"/>
      <c r="E31" s="61"/>
      <c r="G31" s="116"/>
      <c r="H31" s="116"/>
      <c r="I31" s="116"/>
      <c r="J31" s="116"/>
      <c r="K31" s="116"/>
      <c r="M31" s="64"/>
      <c r="AE31" s="63"/>
      <c r="AK31" s="61"/>
      <c r="AL31" s="81"/>
      <c r="AM31" s="61"/>
      <c r="AN31" s="61"/>
      <c r="AO31" s="61"/>
      <c r="AP31" s="61"/>
      <c r="AQ31" s="61"/>
      <c r="AR31" s="61"/>
      <c r="AS31" s="99"/>
      <c r="AT31" s="99"/>
      <c r="AU31" s="99"/>
      <c r="AV31" s="98"/>
    </row>
    <row r="32" spans="1:48" ht="9.9499999999999993" customHeight="1">
      <c r="A32" s="90"/>
      <c r="B32" s="72"/>
      <c r="C32" s="72"/>
      <c r="D32" s="72"/>
      <c r="E32" s="72"/>
      <c r="H32" s="72"/>
      <c r="I32" s="72"/>
      <c r="J32" s="72"/>
      <c r="K32" s="72"/>
      <c r="M32" s="64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E32" s="63"/>
      <c r="AK32" s="61"/>
      <c r="AL32" s="61"/>
      <c r="AM32" s="61"/>
      <c r="AN32" s="61"/>
      <c r="AO32" s="61"/>
      <c r="AP32" s="61"/>
      <c r="AQ32" s="57"/>
      <c r="AR32" s="61"/>
      <c r="AS32" s="99"/>
      <c r="AT32" s="99"/>
      <c r="AU32" s="99"/>
      <c r="AV32" s="90" t="s">
        <v>61</v>
      </c>
    </row>
    <row r="33" spans="1:48" ht="9.9499999999999993" customHeight="1">
      <c r="A33" s="114" t="s">
        <v>114</v>
      </c>
      <c r="B33" s="114"/>
      <c r="C33" s="114"/>
      <c r="D33" s="114"/>
      <c r="E33" s="66"/>
      <c r="F33" s="66"/>
      <c r="G33" s="66"/>
      <c r="H33" s="66"/>
      <c r="I33" s="66"/>
      <c r="J33" s="66"/>
      <c r="K33" s="66"/>
      <c r="L33" s="66"/>
      <c r="M33" s="64"/>
      <c r="T33" s="61"/>
      <c r="U33" s="61"/>
      <c r="V33" s="61"/>
      <c r="W33" s="61"/>
      <c r="X33" s="57"/>
      <c r="Z33" s="61"/>
      <c r="AA33" s="61"/>
      <c r="AB33" s="61"/>
      <c r="AC33" s="61"/>
      <c r="AE33" s="75"/>
      <c r="AF33" s="76"/>
      <c r="AG33" s="76"/>
      <c r="AH33" s="76"/>
      <c r="AI33" s="76"/>
      <c r="AJ33" s="76"/>
      <c r="AK33" s="85"/>
      <c r="AL33" s="85"/>
      <c r="AM33" s="85"/>
      <c r="AN33" s="85"/>
      <c r="AO33" s="85"/>
      <c r="AP33" s="85"/>
      <c r="AQ33" s="76"/>
      <c r="AR33" s="85"/>
      <c r="AS33" s="114" t="s">
        <v>98</v>
      </c>
      <c r="AT33" s="114"/>
      <c r="AU33" s="114"/>
      <c r="AV33" s="114"/>
    </row>
    <row r="34" spans="1:48" ht="9.9499999999999993" customHeight="1">
      <c r="A34" s="114"/>
      <c r="B34" s="114"/>
      <c r="C34" s="114"/>
      <c r="D34" s="114"/>
      <c r="T34" s="61"/>
      <c r="U34" s="61"/>
      <c r="V34" s="61"/>
      <c r="W34" s="61"/>
      <c r="X34" s="57"/>
      <c r="Z34" s="61"/>
      <c r="AA34" s="61"/>
      <c r="AB34" s="61"/>
      <c r="AC34" s="61"/>
      <c r="AK34" s="61"/>
      <c r="AL34" s="82"/>
      <c r="AM34" s="61"/>
      <c r="AN34" s="61"/>
      <c r="AO34" s="61"/>
      <c r="AP34" s="61"/>
      <c r="AQ34" s="57"/>
      <c r="AR34" s="61"/>
      <c r="AS34" s="114"/>
      <c r="AT34" s="114"/>
      <c r="AU34" s="114"/>
      <c r="AV34" s="114"/>
    </row>
    <row r="35" spans="1:48" ht="9.9499999999999993" customHeight="1">
      <c r="A35" s="114" t="s">
        <v>18</v>
      </c>
      <c r="B35" s="114"/>
      <c r="C35" s="114"/>
      <c r="D35" s="114"/>
      <c r="T35" s="61"/>
      <c r="U35" s="61"/>
      <c r="V35" s="61"/>
      <c r="W35" s="61"/>
      <c r="X35" s="57"/>
      <c r="Z35" s="61"/>
      <c r="AA35" s="61"/>
      <c r="AB35" s="61"/>
      <c r="AC35" s="61"/>
      <c r="AK35" s="61"/>
      <c r="AL35" s="61"/>
      <c r="AM35" s="61"/>
      <c r="AN35" s="61"/>
      <c r="AO35" s="61"/>
      <c r="AP35" s="61"/>
      <c r="AR35" s="61"/>
      <c r="AS35" s="117" t="s">
        <v>115</v>
      </c>
      <c r="AT35" s="117"/>
      <c r="AU35" s="117"/>
      <c r="AV35" s="117"/>
    </row>
    <row r="36" spans="1:48" ht="9.9499999999999993" customHeight="1">
      <c r="A36" s="114"/>
      <c r="B36" s="114"/>
      <c r="C36" s="114"/>
      <c r="D36" s="114"/>
      <c r="T36" s="61"/>
      <c r="U36" s="61"/>
      <c r="V36" s="61"/>
      <c r="W36" s="61"/>
      <c r="X36" s="57"/>
      <c r="Z36" s="61"/>
      <c r="AA36" s="61"/>
      <c r="AB36" s="61"/>
      <c r="AC36" s="61"/>
      <c r="AK36" s="61"/>
      <c r="AL36" s="61"/>
      <c r="AM36" s="61"/>
      <c r="AN36" s="61"/>
      <c r="AO36" s="61"/>
      <c r="AP36" s="61"/>
      <c r="AR36" s="61"/>
      <c r="AS36" s="117"/>
      <c r="AT36" s="117"/>
      <c r="AU36" s="117"/>
      <c r="AV36" s="117"/>
    </row>
    <row r="37" spans="1:48" ht="15" customHeight="1">
      <c r="A37" s="88"/>
      <c r="T37" s="61"/>
      <c r="U37" s="61"/>
      <c r="V37" s="61"/>
      <c r="W37" s="61"/>
      <c r="X37" s="57"/>
      <c r="Z37" s="61"/>
      <c r="AA37" s="61"/>
      <c r="AB37" s="61"/>
      <c r="AC37" s="61"/>
      <c r="AK37" s="61"/>
      <c r="AL37" s="72"/>
      <c r="AM37" s="72"/>
      <c r="AN37" s="72"/>
      <c r="AO37" s="72"/>
      <c r="AR37" s="72"/>
      <c r="AS37" s="72"/>
      <c r="AT37" s="72"/>
      <c r="AU37" s="72"/>
      <c r="AV37" s="87"/>
    </row>
    <row r="38" spans="1:48" ht="15" customHeight="1">
      <c r="A38" s="88"/>
      <c r="B38" s="55" t="s">
        <v>70</v>
      </c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T38" s="61"/>
      <c r="U38" s="61"/>
      <c r="V38" s="61"/>
      <c r="W38" s="61"/>
      <c r="Y38" s="48"/>
      <c r="Z38" s="61"/>
      <c r="AA38" s="61"/>
      <c r="AB38" s="61"/>
      <c r="AC38" s="61"/>
      <c r="AV38" s="86"/>
    </row>
    <row r="39" spans="1:48" ht="15" customHeight="1">
      <c r="A39" s="88"/>
      <c r="B39" s="55" t="s">
        <v>71</v>
      </c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T39" s="61"/>
      <c r="U39" s="61"/>
      <c r="V39" s="61"/>
      <c r="W39" s="61"/>
      <c r="Y39" s="48"/>
      <c r="Z39" s="61"/>
      <c r="AA39" s="61"/>
      <c r="AB39" s="61"/>
      <c r="AC39" s="61"/>
      <c r="AV39" s="86"/>
    </row>
    <row r="40" spans="1:48" ht="15" customHeight="1">
      <c r="A40" s="88"/>
      <c r="B40" s="55" t="s">
        <v>72</v>
      </c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AV40" s="86"/>
    </row>
    <row r="41" spans="1:48" ht="15" customHeight="1">
      <c r="A41" s="88"/>
      <c r="B41" s="56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AV41" s="86"/>
    </row>
    <row r="42" spans="1:48" ht="15" customHeight="1">
      <c r="A42" s="89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AV42" s="88"/>
    </row>
    <row r="43" spans="1:48" ht="15" customHeight="1">
      <c r="A43" s="89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88"/>
    </row>
    <row r="44" spans="1:48" ht="15" customHeight="1">
      <c r="A44" s="88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121" t="s">
        <v>73</v>
      </c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88"/>
    </row>
    <row r="45" spans="1:48" ht="15" customHeight="1">
      <c r="A45" s="87" t="s">
        <v>61</v>
      </c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55"/>
      <c r="AJ45" s="55"/>
      <c r="AK45" s="55"/>
      <c r="AL45" s="56"/>
      <c r="AM45" s="57"/>
      <c r="AN45" s="57"/>
      <c r="AO45" s="57"/>
      <c r="AP45" s="57"/>
      <c r="AQ45" s="57"/>
      <c r="AR45" s="57"/>
      <c r="AS45" s="57"/>
      <c r="AT45" s="57"/>
      <c r="AU45" s="57"/>
      <c r="AV45" s="89"/>
    </row>
    <row r="46" spans="1:48" ht="15" customHeight="1">
      <c r="A46" s="87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55"/>
      <c r="AJ46" s="55"/>
      <c r="AK46" s="55"/>
      <c r="AL46" s="56"/>
      <c r="AM46" s="57"/>
      <c r="AN46" s="57"/>
      <c r="AO46" s="57"/>
      <c r="AP46" s="57"/>
      <c r="AQ46" s="57"/>
      <c r="AR46" s="57"/>
      <c r="AS46" s="57"/>
      <c r="AT46" s="57"/>
      <c r="AU46" s="57"/>
      <c r="AV46" s="89"/>
    </row>
    <row r="47" spans="1:48" ht="15" customHeight="1">
      <c r="A47" s="92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91"/>
    </row>
    <row r="48" spans="1:48" ht="9.9499999999999993" customHeight="1">
      <c r="A48" s="114" t="s">
        <v>99</v>
      </c>
      <c r="B48" s="114"/>
      <c r="C48" s="114"/>
      <c r="D48" s="114"/>
      <c r="E48" s="85"/>
      <c r="F48" s="76"/>
      <c r="G48" s="85"/>
      <c r="H48" s="85"/>
      <c r="I48" s="85"/>
      <c r="J48" s="85"/>
      <c r="K48" s="85"/>
      <c r="L48" s="66"/>
      <c r="M48" s="66"/>
      <c r="N48" s="66"/>
      <c r="O48" s="66"/>
      <c r="P48" s="66"/>
      <c r="Q48" s="66"/>
      <c r="R48" s="66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S48" s="114" t="s">
        <v>101</v>
      </c>
      <c r="AT48" s="114"/>
      <c r="AU48" s="114"/>
      <c r="AV48" s="114"/>
    </row>
    <row r="49" spans="1:48" ht="9.9499999999999993" customHeight="1">
      <c r="A49" s="114"/>
      <c r="B49" s="114"/>
      <c r="C49" s="114"/>
      <c r="D49" s="114"/>
      <c r="E49" s="61"/>
      <c r="F49" s="57"/>
      <c r="G49" s="82"/>
      <c r="H49" s="61"/>
      <c r="I49" s="61"/>
      <c r="J49" s="61"/>
      <c r="K49" s="61"/>
      <c r="R49" s="71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K49" s="62"/>
      <c r="AL49" s="59"/>
      <c r="AM49" s="59"/>
      <c r="AN49" s="59"/>
      <c r="AO49" s="59"/>
      <c r="AP49" s="59"/>
      <c r="AQ49" s="59"/>
      <c r="AR49" s="59"/>
      <c r="AS49" s="114"/>
      <c r="AT49" s="114"/>
      <c r="AU49" s="114"/>
      <c r="AV49" s="114"/>
    </row>
    <row r="50" spans="1:48" ht="9.9499999999999993" customHeight="1">
      <c r="A50" s="114" t="s">
        <v>112</v>
      </c>
      <c r="B50" s="114"/>
      <c r="C50" s="114"/>
      <c r="D50" s="114"/>
      <c r="E50" s="61"/>
      <c r="G50" s="61"/>
      <c r="H50" s="61"/>
      <c r="I50" s="61"/>
      <c r="J50" s="61"/>
      <c r="K50" s="61"/>
      <c r="R50" s="71"/>
      <c r="U50" s="61"/>
      <c r="V50" s="61"/>
      <c r="W50" s="61"/>
      <c r="X50" s="61"/>
      <c r="Y50" s="61"/>
      <c r="Z50" s="61"/>
      <c r="AA50" s="61"/>
      <c r="AB50" s="61"/>
      <c r="AK50" s="60"/>
      <c r="AL50" s="61"/>
      <c r="AM50" s="61"/>
      <c r="AN50" s="61"/>
      <c r="AO50" s="61"/>
      <c r="AP50" s="61"/>
      <c r="AQ50" s="61"/>
      <c r="AR50" s="61"/>
      <c r="AS50" s="117" t="s">
        <v>112</v>
      </c>
      <c r="AT50" s="117"/>
      <c r="AU50" s="117"/>
      <c r="AV50" s="117"/>
    </row>
    <row r="51" spans="1:48" ht="9.9499999999999993" customHeight="1">
      <c r="A51" s="114"/>
      <c r="B51" s="114"/>
      <c r="C51" s="114"/>
      <c r="D51" s="114"/>
      <c r="E51" s="61"/>
      <c r="G51" s="61"/>
      <c r="H51" s="61"/>
      <c r="I51" s="61"/>
      <c r="J51" s="61"/>
      <c r="K51" s="61"/>
      <c r="R51" s="71"/>
      <c r="U51" s="61"/>
      <c r="V51" s="61"/>
      <c r="W51" s="61"/>
      <c r="X51" s="61"/>
      <c r="Y51" s="61"/>
      <c r="Z51" s="61"/>
      <c r="AA51" s="61"/>
      <c r="AB51" s="61"/>
      <c r="AK51" s="63"/>
      <c r="AL51" s="115" t="s">
        <v>89</v>
      </c>
      <c r="AM51" s="116"/>
      <c r="AN51" s="116"/>
      <c r="AO51" s="116"/>
      <c r="AP51" s="116"/>
      <c r="AQ51" s="61"/>
      <c r="AR51" s="61"/>
      <c r="AS51" s="117"/>
      <c r="AT51" s="117"/>
      <c r="AU51" s="117"/>
      <c r="AV51" s="117"/>
    </row>
    <row r="52" spans="1:48" ht="9.9499999999999993" customHeight="1">
      <c r="A52" s="90"/>
      <c r="B52" s="72"/>
      <c r="C52" s="72"/>
      <c r="D52" s="72"/>
      <c r="E52" s="72"/>
      <c r="H52" s="72"/>
      <c r="I52" s="72"/>
      <c r="J52" s="72"/>
      <c r="K52" s="72"/>
      <c r="R52" s="71"/>
      <c r="U52" s="61"/>
      <c r="V52" s="61"/>
      <c r="W52" s="61"/>
      <c r="Y52" s="48"/>
      <c r="Z52" s="61"/>
      <c r="AA52" s="61"/>
      <c r="AB52" s="61"/>
      <c r="AK52" s="63"/>
      <c r="AL52" s="116"/>
      <c r="AM52" s="116"/>
      <c r="AN52" s="116"/>
      <c r="AO52" s="116"/>
      <c r="AP52" s="116"/>
      <c r="AQ52" s="57"/>
      <c r="AR52" s="61"/>
      <c r="AS52" s="99"/>
      <c r="AT52" s="99"/>
      <c r="AU52" s="99"/>
      <c r="AV52" s="90" t="s">
        <v>61</v>
      </c>
    </row>
    <row r="53" spans="1:48" ht="9.9499999999999993" customHeight="1">
      <c r="A53" s="98"/>
      <c r="R53" s="71"/>
      <c r="Y53" s="48"/>
      <c r="Z53" s="48"/>
      <c r="AA53" s="48"/>
      <c r="AK53" s="63"/>
      <c r="AL53" s="116"/>
      <c r="AM53" s="116"/>
      <c r="AN53" s="116"/>
      <c r="AO53" s="116"/>
      <c r="AP53" s="116"/>
      <c r="AQ53" s="57"/>
      <c r="AR53" s="61"/>
      <c r="AS53" s="99"/>
      <c r="AT53" s="99"/>
      <c r="AU53" s="99"/>
      <c r="AV53" s="90"/>
    </row>
    <row r="54" spans="1:48" ht="9.9499999999999993" customHeight="1">
      <c r="A54" s="98"/>
      <c r="R54" s="71"/>
      <c r="U54" s="61"/>
      <c r="Y54" s="48"/>
      <c r="Z54" s="48"/>
      <c r="AA54" s="48"/>
      <c r="AB54" s="61"/>
      <c r="AE54" s="69"/>
      <c r="AF54" s="70"/>
      <c r="AG54" s="70"/>
      <c r="AH54" s="70"/>
      <c r="AI54" s="70"/>
      <c r="AJ54" s="70"/>
      <c r="AK54" s="63"/>
      <c r="AL54" s="122"/>
      <c r="AM54" s="116"/>
      <c r="AN54" s="116"/>
      <c r="AO54" s="116"/>
      <c r="AP54" s="116"/>
      <c r="AQ54" s="57"/>
      <c r="AR54" s="61"/>
      <c r="AS54" s="99"/>
      <c r="AT54" s="99"/>
      <c r="AU54" s="99"/>
      <c r="AV54" s="90"/>
    </row>
    <row r="55" spans="1:48" ht="9.9499999999999993" customHeight="1">
      <c r="A55" s="98"/>
      <c r="F55" s="61"/>
      <c r="G55" s="61"/>
      <c r="H55" s="61"/>
      <c r="I55" s="61"/>
      <c r="J55" s="61"/>
      <c r="K55" s="61"/>
      <c r="L55" s="61"/>
      <c r="M55" s="115" t="s">
        <v>90</v>
      </c>
      <c r="N55" s="116"/>
      <c r="O55" s="116"/>
      <c r="P55" s="116"/>
      <c r="Q55" s="116"/>
      <c r="R55" s="71"/>
      <c r="AE55" s="63"/>
      <c r="AK55" s="63"/>
      <c r="AL55" s="116"/>
      <c r="AM55" s="116"/>
      <c r="AN55" s="116"/>
      <c r="AO55" s="116"/>
      <c r="AP55" s="116"/>
      <c r="AR55" s="61"/>
      <c r="AS55" s="99"/>
      <c r="AT55" s="99"/>
      <c r="AU55" s="99"/>
      <c r="AV55" s="90" t="s">
        <v>61</v>
      </c>
    </row>
    <row r="56" spans="1:48" ht="9.9499999999999993" customHeight="1">
      <c r="A56" s="98"/>
      <c r="F56" s="61"/>
      <c r="G56" s="61"/>
      <c r="H56" s="61"/>
      <c r="I56" s="61"/>
      <c r="J56" s="61"/>
      <c r="K56" s="61"/>
      <c r="L56" s="57"/>
      <c r="M56" s="116"/>
      <c r="N56" s="116"/>
      <c r="O56" s="116"/>
      <c r="P56" s="116"/>
      <c r="Q56" s="116"/>
      <c r="R56" s="71"/>
      <c r="AE56" s="63"/>
      <c r="AK56" s="63"/>
      <c r="AL56" s="116"/>
      <c r="AM56" s="116"/>
      <c r="AN56" s="116"/>
      <c r="AO56" s="116"/>
      <c r="AP56" s="116"/>
      <c r="AR56" s="61"/>
      <c r="AS56" s="99"/>
      <c r="AT56" s="99"/>
      <c r="AU56" s="99"/>
      <c r="AV56" s="90"/>
    </row>
    <row r="57" spans="1:48" ht="9.9499999999999993" customHeight="1">
      <c r="A57" s="90"/>
      <c r="F57" s="61"/>
      <c r="G57" s="61"/>
      <c r="H57" s="61"/>
      <c r="I57" s="61"/>
      <c r="J57" s="61"/>
      <c r="K57" s="61"/>
      <c r="L57" s="57"/>
      <c r="M57" s="116"/>
      <c r="N57" s="116"/>
      <c r="O57" s="116"/>
      <c r="P57" s="116"/>
      <c r="Q57" s="116"/>
      <c r="R57" s="71"/>
      <c r="Y57" s="63"/>
      <c r="AE57" s="63"/>
      <c r="AK57" s="63"/>
      <c r="AL57" s="72"/>
      <c r="AM57" s="72"/>
      <c r="AN57" s="72"/>
      <c r="AO57" s="72"/>
      <c r="AR57" s="72"/>
      <c r="AS57" s="100"/>
      <c r="AT57" s="100"/>
      <c r="AU57" s="100"/>
      <c r="AV57" s="90"/>
    </row>
    <row r="58" spans="1:48" ht="9.9499999999999993" customHeight="1">
      <c r="A58" s="90"/>
      <c r="F58" s="61"/>
      <c r="G58" s="61"/>
      <c r="H58" s="61"/>
      <c r="I58" s="61"/>
      <c r="J58" s="61"/>
      <c r="K58" s="61"/>
      <c r="L58" s="57"/>
      <c r="M58" s="122" t="s">
        <v>66</v>
      </c>
      <c r="N58" s="116"/>
      <c r="O58" s="116"/>
      <c r="P58" s="116"/>
      <c r="Q58" s="116"/>
      <c r="R58" s="71"/>
      <c r="Y58" s="63"/>
      <c r="AD58" s="74"/>
      <c r="AE58" s="63"/>
      <c r="AK58" s="73"/>
      <c r="AL58" s="66"/>
      <c r="AM58" s="66"/>
      <c r="AN58" s="66"/>
      <c r="AO58" s="66"/>
      <c r="AP58" s="66"/>
      <c r="AQ58" s="66"/>
      <c r="AR58" s="66"/>
      <c r="AS58" s="114" t="s">
        <v>43</v>
      </c>
      <c r="AT58" s="114"/>
      <c r="AU58" s="114"/>
      <c r="AV58" s="114"/>
    </row>
    <row r="59" spans="1:48" ht="9.9499999999999993" customHeight="1">
      <c r="A59" s="90"/>
      <c r="F59" s="61"/>
      <c r="G59" s="61"/>
      <c r="H59" s="61"/>
      <c r="I59" s="61"/>
      <c r="J59" s="61"/>
      <c r="K59" s="61"/>
      <c r="M59" s="116"/>
      <c r="N59" s="116"/>
      <c r="O59" s="116"/>
      <c r="P59" s="116"/>
      <c r="Q59" s="116"/>
      <c r="R59" s="71"/>
      <c r="S59" s="65"/>
      <c r="T59" s="66"/>
      <c r="U59" s="66"/>
      <c r="Y59" s="75"/>
      <c r="Z59" s="76"/>
      <c r="AA59" s="76"/>
      <c r="AB59" s="76"/>
      <c r="AC59" s="76"/>
      <c r="AD59" s="77"/>
      <c r="AE59" s="63"/>
      <c r="AS59" s="114"/>
      <c r="AT59" s="114"/>
      <c r="AU59" s="114"/>
      <c r="AV59" s="114"/>
    </row>
    <row r="60" spans="1:48" ht="9.9499999999999993" customHeight="1">
      <c r="A60" s="90"/>
      <c r="F60" s="61"/>
      <c r="G60" s="61"/>
      <c r="H60" s="61"/>
      <c r="I60" s="61"/>
      <c r="J60" s="61"/>
      <c r="K60" s="61"/>
      <c r="M60" s="116"/>
      <c r="N60" s="116"/>
      <c r="O60" s="116"/>
      <c r="P60" s="116"/>
      <c r="Q60" s="116"/>
      <c r="R60" s="71"/>
      <c r="S60" s="64"/>
      <c r="V60" s="67"/>
      <c r="W60" s="67"/>
      <c r="X60" s="67"/>
      <c r="AE60" s="63"/>
      <c r="AF60" s="115" t="s">
        <v>91</v>
      </c>
      <c r="AG60" s="116"/>
      <c r="AH60" s="116"/>
      <c r="AI60" s="116"/>
      <c r="AJ60" s="116"/>
      <c r="AK60" s="61"/>
      <c r="AL60" s="61"/>
      <c r="AM60" s="61"/>
      <c r="AN60" s="61"/>
      <c r="AO60" s="61"/>
      <c r="AP60" s="61"/>
      <c r="AQ60" s="61"/>
      <c r="AR60" s="61"/>
      <c r="AS60" s="114" t="s">
        <v>16</v>
      </c>
      <c r="AT60" s="114"/>
      <c r="AU60" s="114"/>
      <c r="AV60" s="114"/>
    </row>
    <row r="61" spans="1:48" ht="9.9499999999999993" customHeight="1">
      <c r="A61" s="114" t="s">
        <v>116</v>
      </c>
      <c r="B61" s="114"/>
      <c r="C61" s="114"/>
      <c r="D61" s="114"/>
      <c r="R61" s="71"/>
      <c r="V61" s="115" t="s">
        <v>92</v>
      </c>
      <c r="W61" s="116"/>
      <c r="X61" s="116"/>
      <c r="Y61" s="116"/>
      <c r="Z61" s="116"/>
      <c r="AA61" s="116"/>
      <c r="AE61" s="63"/>
      <c r="AF61" s="116"/>
      <c r="AG61" s="116"/>
      <c r="AH61" s="116"/>
      <c r="AI61" s="116"/>
      <c r="AJ61" s="116"/>
      <c r="AK61" s="57"/>
      <c r="AL61" s="61"/>
      <c r="AM61" s="61"/>
      <c r="AN61" s="61"/>
      <c r="AO61" s="61"/>
      <c r="AP61" s="61"/>
      <c r="AQ61" s="61"/>
      <c r="AR61" s="57"/>
      <c r="AS61" s="114"/>
      <c r="AT61" s="114"/>
      <c r="AU61" s="114"/>
      <c r="AV61" s="114"/>
    </row>
    <row r="62" spans="1:48" ht="9.9499999999999993" customHeight="1">
      <c r="A62" s="114"/>
      <c r="B62" s="114"/>
      <c r="C62" s="114"/>
      <c r="D62" s="114"/>
      <c r="E62" s="59"/>
      <c r="F62" s="59"/>
      <c r="G62" s="59"/>
      <c r="H62" s="59"/>
      <c r="I62" s="59"/>
      <c r="J62" s="59"/>
      <c r="K62" s="59"/>
      <c r="L62" s="59"/>
      <c r="M62" s="60"/>
      <c r="N62" s="61"/>
      <c r="O62" s="61"/>
      <c r="R62" s="71"/>
      <c r="T62" s="61"/>
      <c r="U62" s="61"/>
      <c r="V62" s="116"/>
      <c r="W62" s="116"/>
      <c r="X62" s="116"/>
      <c r="Y62" s="116"/>
      <c r="Z62" s="116"/>
      <c r="AA62" s="116"/>
      <c r="AB62" s="61"/>
      <c r="AC62" s="61"/>
      <c r="AE62" s="63"/>
      <c r="AF62" s="116"/>
      <c r="AG62" s="116"/>
      <c r="AH62" s="116"/>
      <c r="AI62" s="116"/>
      <c r="AJ62" s="116"/>
      <c r="AK62" s="57"/>
      <c r="AL62" s="61"/>
      <c r="AM62" s="61"/>
      <c r="AN62" s="61"/>
      <c r="AO62" s="61"/>
      <c r="AP62" s="61"/>
      <c r="AQ62" s="61"/>
      <c r="AR62" s="57"/>
      <c r="AS62" s="92"/>
      <c r="AT62" s="99"/>
      <c r="AU62" s="99"/>
      <c r="AV62" s="90"/>
    </row>
    <row r="63" spans="1:48" ht="9.9499999999999993" customHeight="1">
      <c r="A63" s="114" t="s">
        <v>117</v>
      </c>
      <c r="B63" s="114"/>
      <c r="C63" s="114"/>
      <c r="D63" s="114"/>
      <c r="E63" s="61"/>
      <c r="F63" s="61"/>
      <c r="G63" s="61"/>
      <c r="H63" s="61"/>
      <c r="I63" s="61"/>
      <c r="J63" s="61"/>
      <c r="K63" s="61"/>
      <c r="L63" s="61"/>
      <c r="M63" s="60"/>
      <c r="N63" s="61"/>
      <c r="O63" s="61"/>
      <c r="R63" s="71"/>
      <c r="T63" s="61"/>
      <c r="U63" s="61"/>
      <c r="V63" s="116"/>
      <c r="W63" s="116"/>
      <c r="X63" s="116"/>
      <c r="Y63" s="116"/>
      <c r="Z63" s="116"/>
      <c r="AA63" s="116"/>
      <c r="AB63" s="61"/>
      <c r="AC63" s="61"/>
      <c r="AE63" s="63"/>
      <c r="AF63" s="122" t="s">
        <v>66</v>
      </c>
      <c r="AG63" s="116"/>
      <c r="AH63" s="116"/>
      <c r="AI63" s="116"/>
      <c r="AJ63" s="116"/>
      <c r="AK63" s="57"/>
      <c r="AL63" s="61"/>
      <c r="AM63" s="61"/>
      <c r="AN63" s="61"/>
      <c r="AO63" s="61"/>
      <c r="AP63" s="61"/>
      <c r="AQ63" s="61"/>
      <c r="AR63" s="57"/>
      <c r="AS63" s="92"/>
      <c r="AT63" s="99"/>
      <c r="AU63" s="99"/>
      <c r="AV63" s="90"/>
    </row>
    <row r="64" spans="1:48" ht="9.9499999999999993" customHeight="1">
      <c r="A64" s="114"/>
      <c r="B64" s="114"/>
      <c r="C64" s="114"/>
      <c r="D64" s="114"/>
      <c r="E64" s="61"/>
      <c r="F64" s="61"/>
      <c r="G64" s="115" t="s">
        <v>93</v>
      </c>
      <c r="H64" s="116"/>
      <c r="I64" s="116"/>
      <c r="J64" s="116"/>
      <c r="K64" s="116"/>
      <c r="L64" s="61"/>
      <c r="M64" s="60"/>
      <c r="N64" s="61"/>
      <c r="O64" s="61"/>
      <c r="R64" s="71"/>
      <c r="T64" s="61"/>
      <c r="U64" s="61"/>
      <c r="V64" s="61"/>
      <c r="W64" s="61"/>
      <c r="X64" s="57"/>
      <c r="Z64" s="61"/>
      <c r="AA64" s="61"/>
      <c r="AB64" s="61"/>
      <c r="AC64" s="61"/>
      <c r="AE64" s="63"/>
      <c r="AF64" s="116"/>
      <c r="AG64" s="116"/>
      <c r="AH64" s="116"/>
      <c r="AI64" s="116"/>
      <c r="AJ64" s="116"/>
      <c r="AK64" s="48"/>
      <c r="AL64" s="61"/>
      <c r="AM64" s="61"/>
      <c r="AN64" s="61"/>
      <c r="AO64" s="61"/>
      <c r="AP64" s="61"/>
      <c r="AQ64" s="61"/>
      <c r="AS64" s="98"/>
      <c r="AT64" s="99"/>
      <c r="AU64" s="99"/>
      <c r="AV64" s="90"/>
    </row>
    <row r="65" spans="1:48" ht="9.9499999999999993" customHeight="1">
      <c r="A65" s="90" t="s">
        <v>61</v>
      </c>
      <c r="B65" s="61"/>
      <c r="C65" s="61"/>
      <c r="D65" s="61"/>
      <c r="E65" s="61"/>
      <c r="F65" s="57"/>
      <c r="G65" s="116"/>
      <c r="H65" s="116"/>
      <c r="I65" s="116"/>
      <c r="J65" s="116"/>
      <c r="K65" s="116"/>
      <c r="M65" s="64"/>
      <c r="R65" s="71"/>
      <c r="T65" s="61"/>
      <c r="U65" s="61"/>
      <c r="V65" s="61"/>
      <c r="W65" s="61"/>
      <c r="X65" s="57"/>
      <c r="Z65" s="61"/>
      <c r="AA65" s="61"/>
      <c r="AB65" s="61"/>
      <c r="AC65" s="61"/>
      <c r="AE65" s="63"/>
      <c r="AF65" s="116"/>
      <c r="AG65" s="116"/>
      <c r="AH65" s="116"/>
      <c r="AI65" s="116"/>
      <c r="AJ65" s="116"/>
      <c r="AK65" s="48"/>
      <c r="AL65" s="61"/>
      <c r="AM65" s="61"/>
      <c r="AN65" s="61"/>
      <c r="AO65" s="61"/>
      <c r="AP65" s="61"/>
      <c r="AQ65" s="61"/>
      <c r="AS65" s="98"/>
      <c r="AT65" s="99"/>
      <c r="AU65" s="99"/>
      <c r="AV65" s="90"/>
    </row>
    <row r="66" spans="1:48" ht="9.9499999999999993" customHeight="1">
      <c r="A66" s="90"/>
      <c r="B66" s="61"/>
      <c r="C66" s="61"/>
      <c r="D66" s="61"/>
      <c r="E66" s="61"/>
      <c r="F66" s="57"/>
      <c r="G66" s="116"/>
      <c r="H66" s="116"/>
      <c r="I66" s="116"/>
      <c r="J66" s="116"/>
      <c r="K66" s="116"/>
      <c r="M66" s="65"/>
      <c r="N66" s="66"/>
      <c r="O66" s="66"/>
      <c r="P66" s="66"/>
      <c r="Q66" s="66"/>
      <c r="R66" s="78"/>
      <c r="T66" s="61"/>
      <c r="U66" s="61"/>
      <c r="V66" s="61"/>
      <c r="W66" s="61"/>
      <c r="Y66" s="48"/>
      <c r="Z66" s="61"/>
      <c r="AA66" s="61"/>
      <c r="AB66" s="61"/>
      <c r="AC66" s="61"/>
      <c r="AE66" s="63"/>
      <c r="AS66" s="98"/>
      <c r="AT66" s="98"/>
      <c r="AU66" s="98"/>
      <c r="AV66" s="98"/>
    </row>
    <row r="67" spans="1:48" ht="9.9499999999999993" customHeight="1">
      <c r="A67" s="90"/>
      <c r="B67" s="61"/>
      <c r="C67" s="61"/>
      <c r="D67" s="61"/>
      <c r="E67" s="61"/>
      <c r="F67" s="57"/>
      <c r="G67" s="122">
        <v>0.39583333333333331</v>
      </c>
      <c r="H67" s="116"/>
      <c r="I67" s="116"/>
      <c r="J67" s="116"/>
      <c r="K67" s="116"/>
      <c r="M67" s="64"/>
      <c r="T67" s="61"/>
      <c r="U67" s="61"/>
      <c r="V67" s="61"/>
      <c r="W67" s="61"/>
      <c r="Y67" s="48"/>
      <c r="Z67" s="61"/>
      <c r="AA67" s="61"/>
      <c r="AB67" s="61"/>
      <c r="AC67" s="61"/>
      <c r="AE67" s="63"/>
      <c r="AK67" s="61"/>
      <c r="AL67" s="61"/>
      <c r="AM67" s="61"/>
      <c r="AN67" s="61"/>
      <c r="AO67" s="61"/>
      <c r="AP67" s="61"/>
      <c r="AQ67" s="61"/>
      <c r="AR67" s="61"/>
      <c r="AS67" s="99"/>
      <c r="AT67" s="99"/>
      <c r="AU67" s="99"/>
      <c r="AV67" s="98"/>
    </row>
    <row r="68" spans="1:48" ht="9.9499999999999993" customHeight="1">
      <c r="A68" s="90" t="s">
        <v>61</v>
      </c>
      <c r="B68" s="61"/>
      <c r="C68" s="61"/>
      <c r="D68" s="61"/>
      <c r="E68" s="61"/>
      <c r="G68" s="116"/>
      <c r="H68" s="116"/>
      <c r="I68" s="116"/>
      <c r="J68" s="116"/>
      <c r="K68" s="116"/>
      <c r="M68" s="64"/>
      <c r="T68" s="61"/>
      <c r="U68" s="61"/>
      <c r="V68" s="61"/>
      <c r="W68" s="61"/>
      <c r="Y68" s="48"/>
      <c r="Z68" s="61"/>
      <c r="AA68" s="61"/>
      <c r="AB68" s="61"/>
      <c r="AC68" s="61"/>
      <c r="AE68" s="63"/>
      <c r="AK68" s="61"/>
      <c r="AL68" s="61"/>
      <c r="AM68" s="61"/>
      <c r="AN68" s="61"/>
      <c r="AO68" s="61"/>
      <c r="AP68" s="61"/>
      <c r="AQ68" s="61"/>
      <c r="AR68" s="61"/>
      <c r="AS68" s="99"/>
      <c r="AT68" s="99"/>
      <c r="AU68" s="99"/>
      <c r="AV68" s="98"/>
    </row>
    <row r="69" spans="1:48" ht="9.9499999999999993" customHeight="1">
      <c r="A69" s="90"/>
      <c r="B69" s="61"/>
      <c r="C69" s="61"/>
      <c r="D69" s="61"/>
      <c r="E69" s="61"/>
      <c r="G69" s="116"/>
      <c r="H69" s="116"/>
      <c r="I69" s="116"/>
      <c r="J69" s="116"/>
      <c r="K69" s="116"/>
      <c r="M69" s="64"/>
      <c r="AE69" s="63"/>
      <c r="AK69" s="61"/>
      <c r="AL69" s="81"/>
      <c r="AM69" s="61"/>
      <c r="AN69" s="61"/>
      <c r="AO69" s="61"/>
      <c r="AP69" s="61"/>
      <c r="AQ69" s="61"/>
      <c r="AR69" s="61"/>
      <c r="AS69" s="99"/>
      <c r="AT69" s="99"/>
      <c r="AU69" s="99"/>
      <c r="AV69" s="98"/>
    </row>
    <row r="70" spans="1:48" ht="9.9499999999999993" customHeight="1">
      <c r="A70" s="90"/>
      <c r="B70" s="72"/>
      <c r="C70" s="72"/>
      <c r="D70" s="72"/>
      <c r="E70" s="72"/>
      <c r="H70" s="72"/>
      <c r="I70" s="72"/>
      <c r="J70" s="72"/>
      <c r="K70" s="72"/>
      <c r="M70" s="64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E70" s="63"/>
      <c r="AK70" s="61"/>
      <c r="AL70" s="61"/>
      <c r="AM70" s="61"/>
      <c r="AN70" s="61"/>
      <c r="AO70" s="61"/>
      <c r="AP70" s="61"/>
      <c r="AQ70" s="57"/>
      <c r="AR70" s="61"/>
      <c r="AS70" s="99"/>
      <c r="AT70" s="99"/>
      <c r="AU70" s="99"/>
      <c r="AV70" s="90" t="s">
        <v>61</v>
      </c>
    </row>
    <row r="71" spans="1:48" ht="9.9499999999999993" customHeight="1">
      <c r="A71" s="114" t="s">
        <v>100</v>
      </c>
      <c r="B71" s="114"/>
      <c r="C71" s="114"/>
      <c r="D71" s="114"/>
      <c r="E71" s="66"/>
      <c r="F71" s="66"/>
      <c r="G71" s="66"/>
      <c r="H71" s="66"/>
      <c r="I71" s="66"/>
      <c r="J71" s="66"/>
      <c r="K71" s="66"/>
      <c r="L71" s="66"/>
      <c r="M71" s="64"/>
      <c r="T71" s="61"/>
      <c r="U71" s="61"/>
      <c r="V71" s="61"/>
      <c r="W71" s="61"/>
      <c r="X71" s="57"/>
      <c r="Z71" s="61"/>
      <c r="AA71" s="61"/>
      <c r="AB71" s="61"/>
      <c r="AC71" s="61"/>
      <c r="AE71" s="75"/>
      <c r="AF71" s="76"/>
      <c r="AG71" s="76"/>
      <c r="AH71" s="76"/>
      <c r="AI71" s="76"/>
      <c r="AJ71" s="76"/>
      <c r="AK71" s="85"/>
      <c r="AL71" s="85"/>
      <c r="AM71" s="85"/>
      <c r="AN71" s="85"/>
      <c r="AO71" s="85"/>
      <c r="AP71" s="85"/>
      <c r="AQ71" s="76"/>
      <c r="AR71" s="85"/>
      <c r="AS71" s="114" t="s">
        <v>119</v>
      </c>
      <c r="AT71" s="114"/>
      <c r="AU71" s="114"/>
      <c r="AV71" s="114"/>
    </row>
    <row r="72" spans="1:48" ht="9.9499999999999993" customHeight="1">
      <c r="A72" s="114"/>
      <c r="B72" s="114"/>
      <c r="C72" s="114"/>
      <c r="D72" s="114"/>
      <c r="T72" s="61"/>
      <c r="U72" s="61"/>
      <c r="V72" s="61"/>
      <c r="W72" s="61"/>
      <c r="X72" s="57"/>
      <c r="Z72" s="61"/>
      <c r="AA72" s="61"/>
      <c r="AB72" s="61"/>
      <c r="AC72" s="61"/>
      <c r="AK72" s="61"/>
      <c r="AL72" s="82"/>
      <c r="AM72" s="61"/>
      <c r="AN72" s="61"/>
      <c r="AO72" s="61"/>
      <c r="AP72" s="61"/>
      <c r="AQ72" s="57"/>
      <c r="AR72" s="61"/>
      <c r="AS72" s="114"/>
      <c r="AT72" s="114"/>
      <c r="AU72" s="114"/>
      <c r="AV72" s="114"/>
    </row>
    <row r="73" spans="1:48" ht="9.9499999999999993" customHeight="1">
      <c r="A73" s="114" t="s">
        <v>118</v>
      </c>
      <c r="B73" s="114"/>
      <c r="C73" s="114"/>
      <c r="D73" s="114"/>
      <c r="T73" s="61"/>
      <c r="U73" s="61"/>
      <c r="V73" s="61"/>
      <c r="W73" s="61"/>
      <c r="X73" s="57"/>
      <c r="Z73" s="61"/>
      <c r="AA73" s="61"/>
      <c r="AB73" s="61"/>
      <c r="AC73" s="61"/>
      <c r="AK73" s="61"/>
      <c r="AL73" s="61"/>
      <c r="AM73" s="61"/>
      <c r="AN73" s="61"/>
      <c r="AO73" s="61"/>
      <c r="AP73" s="61"/>
      <c r="AR73" s="61"/>
      <c r="AS73" s="117" t="s">
        <v>113</v>
      </c>
      <c r="AT73" s="117"/>
      <c r="AU73" s="117"/>
      <c r="AV73" s="117"/>
    </row>
    <row r="74" spans="1:48" ht="9.9499999999999993" customHeight="1">
      <c r="A74" s="114"/>
      <c r="B74" s="114"/>
      <c r="C74" s="114"/>
      <c r="D74" s="114"/>
      <c r="T74" s="61"/>
      <c r="U74" s="61"/>
      <c r="V74" s="61"/>
      <c r="W74" s="61"/>
      <c r="X74" s="57"/>
      <c r="Z74" s="61"/>
      <c r="AA74" s="61"/>
      <c r="AB74" s="61"/>
      <c r="AC74" s="61"/>
      <c r="AK74" s="61"/>
      <c r="AL74" s="61"/>
      <c r="AM74" s="61"/>
      <c r="AN74" s="61"/>
      <c r="AO74" s="61"/>
      <c r="AP74" s="61"/>
      <c r="AR74" s="61"/>
      <c r="AS74" s="117"/>
      <c r="AT74" s="117"/>
      <c r="AU74" s="117"/>
      <c r="AV74" s="117"/>
    </row>
    <row r="75" spans="1:48" ht="15" customHeight="1">
      <c r="A75" s="79"/>
      <c r="T75" s="61"/>
      <c r="U75" s="61"/>
      <c r="V75" s="61"/>
      <c r="W75" s="61"/>
      <c r="X75" s="57"/>
      <c r="Z75" s="61"/>
      <c r="AA75" s="61"/>
      <c r="AB75" s="61"/>
      <c r="AC75" s="61"/>
      <c r="AK75" s="61"/>
      <c r="AL75" s="72"/>
      <c r="AM75" s="72"/>
      <c r="AN75" s="72"/>
      <c r="AO75" s="72"/>
      <c r="AR75" s="72"/>
      <c r="AS75" s="72"/>
      <c r="AT75" s="72"/>
      <c r="AU75" s="72"/>
      <c r="AV75" s="50"/>
    </row>
    <row r="76" spans="1:48" ht="15" customHeight="1">
      <c r="A76" s="79"/>
      <c r="B76" s="55" t="s">
        <v>70</v>
      </c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T76" s="61"/>
      <c r="U76" s="61"/>
      <c r="V76" s="61"/>
      <c r="W76" s="61"/>
      <c r="Y76" s="48"/>
      <c r="Z76" s="61"/>
      <c r="AA76" s="61"/>
      <c r="AB76" s="61"/>
      <c r="AC76" s="61"/>
      <c r="AV76" s="83"/>
    </row>
    <row r="77" spans="1:48" ht="15" customHeight="1">
      <c r="A77" s="79"/>
      <c r="B77" s="55" t="s">
        <v>81</v>
      </c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T77" s="61"/>
      <c r="U77" s="61"/>
      <c r="V77" s="61"/>
      <c r="W77" s="61"/>
      <c r="Y77" s="48"/>
      <c r="Z77" s="61"/>
      <c r="AA77" s="61"/>
      <c r="AB77" s="61"/>
      <c r="AC77" s="61"/>
      <c r="AV77" s="48"/>
    </row>
    <row r="78" spans="1:48" ht="15" customHeight="1">
      <c r="A78" s="54"/>
      <c r="B78" s="55" t="s">
        <v>82</v>
      </c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AV78" s="80"/>
    </row>
    <row r="79" spans="1:48" ht="15" customHeight="1">
      <c r="A79" s="54"/>
      <c r="B79" s="55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AV79" s="80"/>
    </row>
    <row r="80" spans="1:48" ht="15" customHeight="1">
      <c r="A80" s="54"/>
      <c r="B80" s="55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AV80" s="80"/>
    </row>
    <row r="81" spans="1:48" ht="15" customHeight="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  <c r="AU81" s="57"/>
    </row>
    <row r="82" spans="1:48" ht="15" customHeight="1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  <c r="AU82" s="57"/>
    </row>
    <row r="83" spans="1:48" ht="15" customHeight="1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  <c r="AU83" s="57"/>
    </row>
    <row r="84" spans="1:48" ht="9.9499999999999993" customHeight="1">
      <c r="S84" s="57"/>
      <c r="T84" s="57"/>
      <c r="U84" s="57"/>
      <c r="V84" s="57"/>
      <c r="W84" s="57"/>
      <c r="X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  <c r="AU84" s="57"/>
    </row>
    <row r="85" spans="1:48" ht="9.9499999999999993" customHeight="1">
      <c r="A85" s="48"/>
      <c r="B85" s="48"/>
      <c r="S85" s="57"/>
      <c r="T85" s="57"/>
      <c r="U85" s="57"/>
      <c r="V85" s="57"/>
      <c r="W85" s="57"/>
      <c r="X85" s="57"/>
      <c r="AK85" s="57"/>
      <c r="AL85" s="57"/>
      <c r="AM85" s="57"/>
      <c r="AN85" s="57"/>
      <c r="AO85" s="57"/>
      <c r="AP85" s="57"/>
      <c r="AQ85" s="57"/>
      <c r="AR85" s="57"/>
      <c r="AS85" s="57"/>
      <c r="AT85" s="57"/>
      <c r="AU85" s="57"/>
    </row>
    <row r="86" spans="1:48" ht="9.9499999999999993" customHeight="1">
      <c r="A86" s="48"/>
      <c r="B86" s="48"/>
      <c r="T86" s="61"/>
      <c r="U86" s="61"/>
      <c r="V86" s="61"/>
      <c r="W86" s="61"/>
      <c r="Y86" s="48"/>
      <c r="Z86" s="61"/>
      <c r="AA86" s="61"/>
      <c r="AB86" s="61"/>
      <c r="AC86" s="61"/>
      <c r="AK86" s="57"/>
      <c r="AL86" s="57"/>
      <c r="AM86" s="57"/>
      <c r="AN86" s="57"/>
      <c r="AO86" s="57"/>
      <c r="AP86" s="57"/>
      <c r="AQ86" s="57"/>
      <c r="AR86" s="57"/>
      <c r="AS86" s="57"/>
      <c r="AT86" s="57"/>
      <c r="AU86" s="57"/>
    </row>
    <row r="87" spans="1:48" ht="9.9499999999999993" customHeight="1"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Y87" s="48"/>
      <c r="Z87" s="48"/>
      <c r="AA87" s="48"/>
      <c r="AB87" s="48"/>
      <c r="AC87" s="48"/>
      <c r="AD87" s="48"/>
      <c r="AK87" s="57"/>
      <c r="AL87" s="57"/>
      <c r="AM87" s="57"/>
      <c r="AN87" s="57"/>
      <c r="AO87" s="57"/>
      <c r="AP87" s="57"/>
      <c r="AQ87" s="57"/>
      <c r="AR87" s="57"/>
      <c r="AS87" s="57"/>
      <c r="AT87" s="57"/>
      <c r="AU87" s="57"/>
    </row>
    <row r="88" spans="1:48" ht="9.9499999999999993" customHeight="1">
      <c r="A88" s="48"/>
      <c r="Y88" s="48"/>
      <c r="Z88" s="48"/>
      <c r="AA88" s="48"/>
      <c r="AB88" s="48"/>
      <c r="AC88" s="48"/>
      <c r="AD88" s="48"/>
      <c r="AK88" s="57"/>
      <c r="AL88" s="57"/>
      <c r="AM88" s="57"/>
      <c r="AN88" s="57"/>
      <c r="AO88" s="57"/>
      <c r="AP88" s="57"/>
      <c r="AQ88" s="57"/>
      <c r="AR88" s="57"/>
      <c r="AS88" s="57"/>
      <c r="AT88" s="57"/>
      <c r="AU88" s="57"/>
    </row>
    <row r="89" spans="1:48" ht="9.9499999999999993" customHeight="1">
      <c r="A89" s="48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</row>
    <row r="90" spans="1:48" ht="9.9499999999999993" customHeight="1">
      <c r="A90" s="80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AE90" s="48"/>
      <c r="AF90" s="48"/>
      <c r="AG90" s="48"/>
      <c r="AH90" s="48"/>
      <c r="AI90" s="48"/>
      <c r="AJ90" s="48"/>
      <c r="AK90" s="48"/>
      <c r="AV90" s="48"/>
    </row>
    <row r="91" spans="1:48" ht="9.9499999999999993" customHeight="1">
      <c r="A91" s="80"/>
      <c r="B91" s="61"/>
      <c r="C91" s="61"/>
      <c r="D91" s="61"/>
      <c r="E91" s="61"/>
      <c r="F91" s="61"/>
      <c r="G91" s="8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AE91" s="48"/>
      <c r="AF91" s="48"/>
      <c r="AG91" s="48"/>
      <c r="AH91" s="48"/>
      <c r="AI91" s="48"/>
      <c r="AJ91" s="48"/>
      <c r="AK91" s="48"/>
      <c r="AV91" s="48"/>
    </row>
    <row r="92" spans="1:48" ht="9.9499999999999993" customHeight="1">
      <c r="B92" s="61"/>
      <c r="C92" s="61"/>
      <c r="D92" s="61"/>
      <c r="E92" s="61"/>
      <c r="F92" s="57"/>
      <c r="G92" s="61"/>
      <c r="H92" s="61"/>
      <c r="I92" s="61"/>
      <c r="J92" s="61"/>
      <c r="K92" s="61"/>
      <c r="S92" s="61"/>
      <c r="T92" s="61"/>
      <c r="U92" s="61"/>
      <c r="V92" s="61"/>
      <c r="W92" s="61"/>
      <c r="X92" s="61"/>
      <c r="AE92" s="55"/>
      <c r="AF92" s="55"/>
      <c r="AG92" s="55"/>
      <c r="AH92" s="55"/>
      <c r="AI92" s="55"/>
      <c r="AJ92" s="55"/>
      <c r="AK92" s="55"/>
      <c r="AL92" s="55"/>
      <c r="AM92" s="55"/>
      <c r="AN92" s="55"/>
      <c r="AO92" s="55"/>
      <c r="AP92" s="55"/>
      <c r="AQ92" s="55"/>
      <c r="AR92" s="55"/>
      <c r="AS92" s="55"/>
      <c r="AT92" s="55"/>
      <c r="AU92" s="55"/>
    </row>
    <row r="93" spans="1:48" ht="9.9499999999999993" customHeight="1">
      <c r="B93" s="61"/>
      <c r="C93" s="61"/>
      <c r="D93" s="61"/>
      <c r="E93" s="61"/>
      <c r="F93" s="57"/>
      <c r="G93" s="61"/>
      <c r="H93" s="61"/>
      <c r="I93" s="61"/>
      <c r="J93" s="61"/>
      <c r="K93" s="61"/>
      <c r="S93" s="61"/>
      <c r="T93" s="61"/>
      <c r="U93" s="61"/>
      <c r="V93" s="61"/>
      <c r="W93" s="61"/>
      <c r="X93" s="61"/>
      <c r="AV93" s="48"/>
    </row>
    <row r="94" spans="1:48" ht="9.9499999999999993" customHeight="1">
      <c r="B94" s="61"/>
      <c r="C94" s="61"/>
      <c r="D94" s="61"/>
      <c r="E94" s="61"/>
      <c r="F94" s="57"/>
      <c r="G94" s="82"/>
      <c r="H94" s="61"/>
      <c r="I94" s="61"/>
      <c r="J94" s="61"/>
      <c r="K94" s="61"/>
      <c r="U94" s="61"/>
      <c r="V94" s="61"/>
      <c r="W94" s="61"/>
      <c r="X94" s="61"/>
      <c r="Y94" s="61"/>
      <c r="Z94" s="61"/>
      <c r="AA94" s="61"/>
      <c r="AB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48"/>
    </row>
    <row r="95" spans="1:48" ht="9.9499999999999993" customHeight="1">
      <c r="B95" s="61"/>
      <c r="C95" s="61"/>
      <c r="D95" s="61"/>
      <c r="E95" s="61"/>
      <c r="G95" s="61"/>
      <c r="H95" s="61"/>
      <c r="I95" s="61"/>
      <c r="J95" s="61"/>
      <c r="K95" s="61"/>
      <c r="U95" s="61"/>
      <c r="V95" s="61"/>
      <c r="W95" s="61"/>
      <c r="X95" s="61"/>
      <c r="Y95" s="61"/>
      <c r="Z95" s="61"/>
      <c r="AA95" s="61"/>
      <c r="AB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80"/>
    </row>
    <row r="96" spans="1:48" ht="9.9499999999999993" customHeight="1">
      <c r="B96" s="61"/>
      <c r="C96" s="61"/>
      <c r="D96" s="61"/>
      <c r="E96" s="61"/>
      <c r="G96" s="61"/>
      <c r="H96" s="61"/>
      <c r="I96" s="61"/>
      <c r="J96" s="61"/>
      <c r="K96" s="61"/>
      <c r="U96" s="61"/>
      <c r="V96" s="61"/>
      <c r="W96" s="61"/>
      <c r="X96" s="61"/>
      <c r="Y96" s="61"/>
      <c r="Z96" s="61"/>
      <c r="AA96" s="61"/>
      <c r="AB96" s="61"/>
      <c r="AK96" s="57"/>
      <c r="AL96" s="81"/>
      <c r="AM96" s="61"/>
      <c r="AN96" s="61"/>
      <c r="AO96" s="61"/>
      <c r="AP96" s="61"/>
      <c r="AQ96" s="61"/>
      <c r="AR96" s="61"/>
      <c r="AS96" s="61"/>
      <c r="AT96" s="61"/>
      <c r="AU96" s="61"/>
      <c r="AV96" s="80"/>
    </row>
    <row r="97" spans="1:48" ht="9.9499999999999993" customHeight="1">
      <c r="B97" s="72"/>
      <c r="C97" s="72"/>
      <c r="D97" s="72"/>
      <c r="E97" s="72"/>
      <c r="H97" s="72"/>
      <c r="I97" s="72"/>
      <c r="J97" s="72"/>
      <c r="K97" s="72"/>
      <c r="U97" s="61"/>
      <c r="V97" s="61"/>
      <c r="W97" s="61"/>
      <c r="Y97" s="48"/>
      <c r="Z97" s="61"/>
      <c r="AA97" s="61"/>
      <c r="AB97" s="61"/>
      <c r="AK97" s="57"/>
      <c r="AL97" s="61"/>
      <c r="AM97" s="61"/>
      <c r="AN97" s="61"/>
      <c r="AO97" s="61"/>
      <c r="AP97" s="61"/>
      <c r="AQ97" s="57"/>
      <c r="AR97" s="61"/>
      <c r="AS97" s="61"/>
      <c r="AT97" s="61"/>
      <c r="AU97" s="61"/>
      <c r="AV97" s="50"/>
    </row>
    <row r="98" spans="1:48" ht="9.9499999999999993" customHeight="1">
      <c r="A98" s="48"/>
      <c r="Y98" s="48"/>
      <c r="Z98" s="48"/>
      <c r="AA98" s="48"/>
      <c r="AK98" s="57"/>
      <c r="AL98" s="61"/>
      <c r="AM98" s="61"/>
      <c r="AN98" s="61"/>
      <c r="AO98" s="61"/>
      <c r="AP98" s="61"/>
      <c r="AQ98" s="57"/>
      <c r="AR98" s="61"/>
      <c r="AS98" s="61"/>
      <c r="AT98" s="61"/>
      <c r="AU98" s="61"/>
      <c r="AV98" s="50"/>
    </row>
    <row r="99" spans="1:48" ht="9.9499999999999993" customHeight="1">
      <c r="A99" s="48"/>
      <c r="U99" s="61"/>
      <c r="Y99" s="48"/>
      <c r="Z99" s="48"/>
      <c r="AA99" s="48"/>
      <c r="AB99" s="61"/>
      <c r="AK99" s="57"/>
      <c r="AL99" s="82"/>
      <c r="AM99" s="61"/>
      <c r="AN99" s="61"/>
      <c r="AO99" s="61"/>
      <c r="AP99" s="61"/>
      <c r="AQ99" s="57"/>
      <c r="AR99" s="61"/>
      <c r="AS99" s="61"/>
      <c r="AT99" s="61"/>
      <c r="AU99" s="61"/>
      <c r="AV99" s="50"/>
    </row>
    <row r="100" spans="1:48" ht="9.9499999999999993" customHeight="1">
      <c r="A100" s="80"/>
      <c r="F100" s="61"/>
      <c r="G100" s="61"/>
      <c r="H100" s="61"/>
      <c r="I100" s="61"/>
      <c r="J100" s="61"/>
      <c r="K100" s="61"/>
      <c r="L100" s="61"/>
      <c r="M100" s="81"/>
      <c r="N100" s="61"/>
      <c r="O100" s="61"/>
      <c r="P100" s="61"/>
      <c r="Q100" s="61"/>
      <c r="AK100" s="57"/>
      <c r="AL100" s="61"/>
      <c r="AM100" s="61"/>
      <c r="AN100" s="61"/>
      <c r="AO100" s="61"/>
      <c r="AP100" s="61"/>
      <c r="AR100" s="61"/>
      <c r="AS100" s="61"/>
      <c r="AT100" s="61"/>
      <c r="AU100" s="61"/>
      <c r="AV100" s="50"/>
    </row>
    <row r="101" spans="1:48" ht="9.9499999999999993" customHeight="1">
      <c r="A101" s="80"/>
      <c r="F101" s="61"/>
      <c r="G101" s="61"/>
      <c r="H101" s="61"/>
      <c r="I101" s="61"/>
      <c r="J101" s="61"/>
      <c r="K101" s="61"/>
      <c r="L101" s="57"/>
      <c r="M101" s="61"/>
      <c r="N101" s="61"/>
      <c r="O101" s="61"/>
      <c r="P101" s="61"/>
      <c r="Q101" s="61"/>
      <c r="AK101" s="57"/>
      <c r="AL101" s="61"/>
      <c r="AM101" s="61"/>
      <c r="AN101" s="61"/>
      <c r="AO101" s="61"/>
      <c r="AP101" s="61"/>
      <c r="AR101" s="61"/>
      <c r="AS101" s="61"/>
      <c r="AT101" s="61"/>
      <c r="AU101" s="61"/>
      <c r="AV101" s="50"/>
    </row>
    <row r="102" spans="1:48" ht="9.9499999999999993" customHeight="1">
      <c r="F102" s="61"/>
      <c r="G102" s="61"/>
      <c r="H102" s="61"/>
      <c r="I102" s="61"/>
      <c r="J102" s="61"/>
      <c r="K102" s="61"/>
      <c r="L102" s="57"/>
      <c r="M102" s="61"/>
      <c r="N102" s="61"/>
      <c r="O102" s="61"/>
      <c r="P102" s="61"/>
      <c r="Q102" s="61"/>
      <c r="AK102" s="57"/>
      <c r="AL102" s="72"/>
      <c r="AM102" s="72"/>
      <c r="AN102" s="72"/>
      <c r="AO102" s="72"/>
      <c r="AR102" s="72"/>
      <c r="AS102" s="72"/>
      <c r="AT102" s="72"/>
      <c r="AU102" s="72"/>
      <c r="AV102" s="50"/>
    </row>
    <row r="103" spans="1:48" ht="9.9499999999999993" customHeight="1">
      <c r="F103" s="61"/>
      <c r="G103" s="61"/>
      <c r="H103" s="61"/>
      <c r="I103" s="61"/>
      <c r="J103" s="61"/>
      <c r="K103" s="61"/>
      <c r="L103" s="57"/>
      <c r="M103" s="82"/>
      <c r="N103" s="61"/>
      <c r="O103" s="61"/>
      <c r="P103" s="61"/>
      <c r="Q103" s="61"/>
      <c r="AV103" s="48"/>
    </row>
    <row r="104" spans="1:48" ht="9.9499999999999993" customHeight="1">
      <c r="F104" s="61"/>
      <c r="G104" s="61"/>
      <c r="H104" s="61"/>
      <c r="I104" s="61"/>
      <c r="J104" s="61"/>
      <c r="K104" s="61"/>
      <c r="M104" s="61"/>
      <c r="N104" s="61"/>
      <c r="O104" s="61"/>
      <c r="P104" s="61"/>
      <c r="Q104" s="61"/>
      <c r="AV104" s="48"/>
    </row>
    <row r="105" spans="1:48" ht="9.9499999999999993" customHeight="1">
      <c r="F105" s="61"/>
      <c r="G105" s="61"/>
      <c r="H105" s="61"/>
      <c r="I105" s="61"/>
      <c r="J105" s="61"/>
      <c r="K105" s="61"/>
      <c r="M105" s="61"/>
      <c r="N105" s="61"/>
      <c r="O105" s="61"/>
      <c r="P105" s="61"/>
      <c r="Q105" s="61"/>
      <c r="AF105" s="8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80"/>
    </row>
    <row r="106" spans="1:48" ht="9.9499999999999993" customHeight="1">
      <c r="A106" s="48"/>
      <c r="V106" s="81"/>
      <c r="W106" s="61"/>
      <c r="X106" s="61"/>
      <c r="Y106" s="61"/>
      <c r="Z106" s="61"/>
      <c r="AA106" s="61"/>
      <c r="AF106" s="61"/>
      <c r="AG106" s="61"/>
      <c r="AH106" s="61"/>
      <c r="AI106" s="61"/>
      <c r="AJ106" s="61"/>
      <c r="AK106" s="57"/>
      <c r="AL106" s="61"/>
      <c r="AM106" s="61"/>
      <c r="AN106" s="61"/>
      <c r="AO106" s="61"/>
      <c r="AP106" s="61"/>
      <c r="AQ106" s="61"/>
      <c r="AR106" s="57"/>
      <c r="AS106" s="57"/>
      <c r="AT106" s="61"/>
      <c r="AU106" s="61"/>
      <c r="AV106" s="80"/>
    </row>
    <row r="107" spans="1:48" ht="9.9499999999999993" customHeight="1">
      <c r="A107" s="48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F107" s="61"/>
      <c r="AG107" s="61"/>
      <c r="AH107" s="61"/>
      <c r="AI107" s="61"/>
      <c r="AJ107" s="61"/>
      <c r="AK107" s="57"/>
      <c r="AL107" s="61"/>
      <c r="AM107" s="61"/>
      <c r="AN107" s="61"/>
      <c r="AO107" s="61"/>
      <c r="AP107" s="61"/>
      <c r="AQ107" s="61"/>
      <c r="AR107" s="57"/>
      <c r="AS107" s="57"/>
      <c r="AT107" s="61"/>
      <c r="AU107" s="61"/>
      <c r="AV107" s="50"/>
    </row>
    <row r="108" spans="1:48" ht="9.9499999999999993" customHeight="1">
      <c r="A108" s="80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F108" s="82"/>
      <c r="AG108" s="61"/>
      <c r="AH108" s="61"/>
      <c r="AI108" s="61"/>
      <c r="AJ108" s="61"/>
      <c r="AK108" s="57"/>
      <c r="AL108" s="61"/>
      <c r="AM108" s="61"/>
      <c r="AN108" s="61"/>
      <c r="AO108" s="61"/>
      <c r="AP108" s="61"/>
      <c r="AQ108" s="61"/>
      <c r="AR108" s="57"/>
      <c r="AS108" s="57"/>
      <c r="AT108" s="61"/>
      <c r="AU108" s="61"/>
      <c r="AV108" s="50"/>
    </row>
    <row r="109" spans="1:48" ht="9.9499999999999993" customHeight="1">
      <c r="A109" s="80"/>
      <c r="B109" s="61"/>
      <c r="C109" s="61"/>
      <c r="D109" s="61"/>
      <c r="E109" s="61"/>
      <c r="F109" s="61"/>
      <c r="G109" s="81"/>
      <c r="H109" s="61"/>
      <c r="I109" s="61"/>
      <c r="J109" s="61"/>
      <c r="K109" s="61"/>
      <c r="L109" s="61"/>
      <c r="M109" s="61"/>
      <c r="N109" s="61"/>
      <c r="O109" s="61"/>
      <c r="T109" s="61"/>
      <c r="U109" s="61"/>
      <c r="V109" s="61"/>
      <c r="W109" s="61"/>
      <c r="X109" s="57"/>
      <c r="Z109" s="61"/>
      <c r="AA109" s="61"/>
      <c r="AB109" s="61"/>
      <c r="AC109" s="61"/>
      <c r="AF109" s="61"/>
      <c r="AG109" s="61"/>
      <c r="AH109" s="61"/>
      <c r="AI109" s="61"/>
      <c r="AJ109" s="61"/>
      <c r="AK109" s="48"/>
      <c r="AL109" s="61"/>
      <c r="AM109" s="61"/>
      <c r="AN109" s="61"/>
      <c r="AO109" s="61"/>
      <c r="AP109" s="61"/>
      <c r="AQ109" s="61"/>
      <c r="AT109" s="61"/>
      <c r="AU109" s="61"/>
      <c r="AV109" s="50"/>
    </row>
    <row r="110" spans="1:48" ht="9.9499999999999993" customHeight="1">
      <c r="B110" s="61"/>
      <c r="C110" s="61"/>
      <c r="D110" s="61"/>
      <c r="E110" s="61"/>
      <c r="F110" s="57"/>
      <c r="G110" s="61"/>
      <c r="H110" s="61"/>
      <c r="I110" s="61"/>
      <c r="J110" s="61"/>
      <c r="K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F110" s="61"/>
      <c r="AG110" s="61"/>
      <c r="AH110" s="61"/>
      <c r="AI110" s="61"/>
      <c r="AJ110" s="61"/>
      <c r="AK110" s="48"/>
      <c r="AL110" s="61"/>
      <c r="AM110" s="61"/>
      <c r="AN110" s="61"/>
      <c r="AO110" s="61"/>
      <c r="AP110" s="61"/>
      <c r="AQ110" s="61"/>
      <c r="AT110" s="61"/>
      <c r="AU110" s="61"/>
      <c r="AV110" s="50"/>
    </row>
    <row r="111" spans="1:48" ht="9.9499999999999993" customHeight="1">
      <c r="B111" s="61"/>
      <c r="C111" s="61"/>
      <c r="D111" s="61"/>
      <c r="E111" s="61"/>
      <c r="F111" s="57"/>
      <c r="G111" s="61"/>
      <c r="H111" s="61"/>
      <c r="I111" s="61"/>
      <c r="J111" s="61"/>
      <c r="K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V111" s="48"/>
    </row>
    <row r="112" spans="1:48" ht="9.9499999999999993" customHeight="1">
      <c r="B112" s="61"/>
      <c r="C112" s="61"/>
      <c r="D112" s="61"/>
      <c r="E112" s="61"/>
      <c r="F112" s="57"/>
      <c r="G112" s="82"/>
      <c r="H112" s="61"/>
      <c r="I112" s="61"/>
      <c r="J112" s="61"/>
      <c r="K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48"/>
    </row>
    <row r="113" spans="1:48" ht="9.9499999999999993" customHeight="1">
      <c r="B113" s="61"/>
      <c r="C113" s="61"/>
      <c r="D113" s="61"/>
      <c r="E113" s="61"/>
      <c r="G113" s="61"/>
      <c r="H113" s="61"/>
      <c r="I113" s="61"/>
      <c r="J113" s="61"/>
      <c r="K113" s="61"/>
      <c r="T113" s="61"/>
      <c r="U113" s="61"/>
      <c r="V113" s="61"/>
      <c r="W113" s="61"/>
      <c r="Y113" s="48"/>
      <c r="Z113" s="61"/>
      <c r="AA113" s="61"/>
      <c r="AB113" s="61"/>
      <c r="AC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80"/>
    </row>
    <row r="114" spans="1:48" ht="9.9499999999999993" customHeight="1">
      <c r="B114" s="61"/>
      <c r="C114" s="61"/>
      <c r="D114" s="61"/>
      <c r="E114" s="61"/>
      <c r="G114" s="61"/>
      <c r="H114" s="61"/>
      <c r="I114" s="61"/>
      <c r="J114" s="61"/>
      <c r="K114" s="61"/>
      <c r="Y114" s="48"/>
      <c r="Z114" s="48"/>
      <c r="AA114" s="48"/>
      <c r="AK114" s="61"/>
      <c r="AL114" s="81"/>
      <c r="AM114" s="61"/>
      <c r="AN114" s="61"/>
      <c r="AO114" s="61"/>
      <c r="AP114" s="61"/>
      <c r="AQ114" s="61"/>
      <c r="AR114" s="61"/>
      <c r="AS114" s="61"/>
      <c r="AT114" s="61"/>
      <c r="AU114" s="61"/>
      <c r="AV114" s="80"/>
    </row>
    <row r="115" spans="1:48" ht="9.9499999999999993" customHeight="1">
      <c r="B115" s="72"/>
      <c r="C115" s="72"/>
      <c r="D115" s="72"/>
      <c r="E115" s="72"/>
      <c r="H115" s="72"/>
      <c r="I115" s="72"/>
      <c r="J115" s="72"/>
      <c r="K115" s="72"/>
      <c r="T115" s="61"/>
      <c r="U115" s="61"/>
      <c r="Y115" s="48"/>
      <c r="Z115" s="48"/>
      <c r="AA115" s="48"/>
      <c r="AB115" s="61"/>
      <c r="AC115" s="61"/>
      <c r="AK115" s="61"/>
      <c r="AL115" s="61"/>
      <c r="AM115" s="61"/>
      <c r="AN115" s="61"/>
      <c r="AO115" s="61"/>
      <c r="AP115" s="61"/>
      <c r="AQ115" s="57"/>
      <c r="AR115" s="61"/>
      <c r="AS115" s="61"/>
      <c r="AT115" s="61"/>
      <c r="AU115" s="61"/>
      <c r="AV115" s="50"/>
    </row>
    <row r="116" spans="1:48" ht="9.9499999999999993" customHeight="1">
      <c r="A116" s="48"/>
      <c r="T116" s="61"/>
      <c r="U116" s="61"/>
      <c r="V116" s="61"/>
      <c r="W116" s="61"/>
      <c r="X116" s="57"/>
      <c r="Z116" s="61"/>
      <c r="AA116" s="61"/>
      <c r="AB116" s="61"/>
      <c r="AC116" s="61"/>
      <c r="AK116" s="61"/>
      <c r="AL116" s="61"/>
      <c r="AM116" s="61"/>
      <c r="AN116" s="61"/>
      <c r="AO116" s="61"/>
      <c r="AP116" s="61"/>
      <c r="AQ116" s="57"/>
      <c r="AR116" s="61"/>
      <c r="AS116" s="61"/>
      <c r="AT116" s="61"/>
      <c r="AU116" s="61"/>
      <c r="AV116" s="50"/>
    </row>
    <row r="117" spans="1:48" ht="9.9499999999999993" customHeight="1">
      <c r="A117" s="48"/>
      <c r="T117" s="61"/>
      <c r="U117" s="61"/>
      <c r="V117" s="61"/>
      <c r="W117" s="61"/>
      <c r="X117" s="57"/>
      <c r="Z117" s="61"/>
      <c r="AA117" s="61"/>
      <c r="AB117" s="61"/>
      <c r="AC117" s="61"/>
      <c r="AK117" s="61"/>
      <c r="AL117" s="82"/>
      <c r="AM117" s="61"/>
      <c r="AN117" s="61"/>
      <c r="AO117" s="61"/>
      <c r="AP117" s="61"/>
      <c r="AQ117" s="57"/>
      <c r="AR117" s="61"/>
      <c r="AS117" s="61"/>
      <c r="AT117" s="61"/>
      <c r="AU117" s="61"/>
      <c r="AV117" s="50"/>
    </row>
    <row r="118" spans="1:48" ht="9.9499999999999993" customHeight="1">
      <c r="A118" s="79"/>
      <c r="T118" s="61"/>
      <c r="U118" s="61"/>
      <c r="V118" s="61"/>
      <c r="W118" s="61"/>
      <c r="X118" s="57"/>
      <c r="Z118" s="61"/>
      <c r="AA118" s="61"/>
      <c r="AB118" s="61"/>
      <c r="AC118" s="61"/>
      <c r="AK118" s="61"/>
      <c r="AL118" s="61"/>
      <c r="AM118" s="61"/>
      <c r="AN118" s="61"/>
      <c r="AO118" s="61"/>
      <c r="AP118" s="61"/>
      <c r="AR118" s="61"/>
      <c r="AS118" s="61"/>
      <c r="AT118" s="61"/>
      <c r="AU118" s="61"/>
      <c r="AV118" s="50"/>
    </row>
    <row r="119" spans="1:48" ht="9.9499999999999993" customHeight="1">
      <c r="T119" s="61"/>
      <c r="U119" s="61"/>
      <c r="V119" s="61"/>
      <c r="W119" s="61"/>
      <c r="X119" s="57"/>
      <c r="Z119" s="61"/>
      <c r="AA119" s="61"/>
      <c r="AB119" s="61"/>
      <c r="AC119" s="61"/>
      <c r="AK119" s="61"/>
      <c r="AL119" s="61"/>
      <c r="AM119" s="61"/>
      <c r="AN119" s="61"/>
      <c r="AO119" s="61"/>
      <c r="AP119" s="61"/>
      <c r="AR119" s="61"/>
      <c r="AS119" s="61"/>
      <c r="AT119" s="61"/>
      <c r="AU119" s="61"/>
      <c r="AV119" s="50"/>
    </row>
    <row r="120" spans="1:48" ht="9.9499999999999993" customHeight="1">
      <c r="T120" s="61"/>
      <c r="U120" s="61"/>
      <c r="V120" s="61"/>
      <c r="W120" s="61"/>
      <c r="Y120" s="48"/>
      <c r="Z120" s="61"/>
      <c r="AA120" s="61"/>
      <c r="AB120" s="61"/>
      <c r="AC120" s="61"/>
      <c r="AK120" s="61"/>
      <c r="AL120" s="72"/>
      <c r="AM120" s="72"/>
      <c r="AN120" s="72"/>
      <c r="AO120" s="72"/>
      <c r="AR120" s="72"/>
      <c r="AS120" s="72"/>
      <c r="AT120" s="72"/>
      <c r="AU120" s="72"/>
      <c r="AV120" s="50"/>
    </row>
    <row r="121" spans="1:48" ht="9.9499999999999993" customHeight="1">
      <c r="AV121" s="48"/>
    </row>
    <row r="122" spans="1:48" ht="9.9499999999999993" customHeight="1">
      <c r="AV122" s="48"/>
    </row>
    <row r="123" spans="1:48" ht="9.9499999999999993" customHeight="1">
      <c r="AV123" s="79"/>
    </row>
    <row r="124" spans="1:48" ht="9.9499999999999993" customHeight="1"/>
    <row r="125" spans="1:48" ht="9.9499999999999993" customHeight="1"/>
    <row r="126" spans="1:48" ht="9.9499999999999993" customHeight="1"/>
    <row r="127" spans="1:48" ht="9.9499999999999993" customHeight="1"/>
    <row r="128" spans="1:48" ht="9.9499999999999993" customHeight="1"/>
    <row r="129" spans="2:49" s="50" customFormat="1" ht="9.9499999999999993" customHeight="1">
      <c r="B129" s="54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4"/>
      <c r="AL129" s="48"/>
      <c r="AM129" s="48"/>
      <c r="AN129" s="48"/>
      <c r="AO129" s="48"/>
      <c r="AP129" s="48"/>
      <c r="AQ129" s="48"/>
      <c r="AR129" s="48"/>
      <c r="AS129" s="48"/>
      <c r="AT129" s="48"/>
      <c r="AU129" s="48"/>
      <c r="AV129" s="57"/>
      <c r="AW129" s="57"/>
    </row>
    <row r="130" spans="2:49" s="50" customFormat="1" ht="9.9499999999999993" customHeight="1">
      <c r="B130" s="54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4"/>
      <c r="AL130" s="48"/>
      <c r="AM130" s="48"/>
      <c r="AN130" s="48"/>
      <c r="AO130" s="48"/>
      <c r="AP130" s="48"/>
      <c r="AQ130" s="48"/>
      <c r="AR130" s="48"/>
      <c r="AS130" s="48"/>
      <c r="AT130" s="48"/>
      <c r="AU130" s="48"/>
      <c r="AV130" s="57"/>
      <c r="AW130" s="57"/>
    </row>
    <row r="131" spans="2:49" s="50" customFormat="1" ht="9.9499999999999993" customHeight="1">
      <c r="B131" s="54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  <c r="Y131" s="57"/>
      <c r="Z131" s="57"/>
      <c r="AA131" s="57"/>
      <c r="AB131" s="57"/>
      <c r="AC131" s="57"/>
      <c r="AD131" s="57"/>
      <c r="AE131" s="57"/>
      <c r="AF131" s="57"/>
      <c r="AG131" s="57"/>
      <c r="AH131" s="57"/>
      <c r="AI131" s="57"/>
      <c r="AJ131" s="57"/>
      <c r="AK131" s="54"/>
      <c r="AL131" s="48"/>
      <c r="AM131" s="48"/>
      <c r="AN131" s="48"/>
      <c r="AO131" s="48"/>
      <c r="AP131" s="48"/>
      <c r="AQ131" s="48"/>
      <c r="AR131" s="48"/>
      <c r="AS131" s="48"/>
      <c r="AT131" s="48"/>
      <c r="AU131" s="48"/>
      <c r="AV131" s="57"/>
      <c r="AW131" s="57"/>
    </row>
    <row r="132" spans="2:49" s="50" customFormat="1" ht="9.9499999999999993" customHeight="1">
      <c r="B132" s="54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4"/>
      <c r="AL132" s="48"/>
      <c r="AM132" s="48"/>
      <c r="AN132" s="48"/>
      <c r="AO132" s="48"/>
      <c r="AP132" s="48"/>
      <c r="AQ132" s="48"/>
      <c r="AR132" s="48"/>
      <c r="AS132" s="48"/>
      <c r="AT132" s="48"/>
      <c r="AU132" s="48"/>
      <c r="AV132" s="57"/>
      <c r="AW132" s="57"/>
    </row>
    <row r="133" spans="2:49" s="50" customFormat="1" ht="9.9499999999999993" customHeight="1">
      <c r="B133" s="54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  <c r="Y133" s="57"/>
      <c r="Z133" s="57"/>
      <c r="AA133" s="57"/>
      <c r="AB133" s="57"/>
      <c r="AC133" s="57"/>
      <c r="AD133" s="57"/>
      <c r="AE133" s="57"/>
      <c r="AF133" s="57"/>
      <c r="AG133" s="57"/>
      <c r="AH133" s="57"/>
      <c r="AI133" s="57"/>
      <c r="AJ133" s="57"/>
      <c r="AK133" s="54"/>
      <c r="AL133" s="48"/>
      <c r="AM133" s="48"/>
      <c r="AN133" s="48"/>
      <c r="AO133" s="48"/>
      <c r="AP133" s="48"/>
      <c r="AQ133" s="48"/>
      <c r="AR133" s="48"/>
      <c r="AS133" s="48"/>
      <c r="AT133" s="48"/>
      <c r="AU133" s="48"/>
      <c r="AV133" s="57"/>
      <c r="AW133" s="57"/>
    </row>
    <row r="134" spans="2:49" s="50" customFormat="1" ht="9.9499999999999993" customHeight="1">
      <c r="B134" s="54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  <c r="Y134" s="57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4"/>
      <c r="AL134" s="48"/>
      <c r="AM134" s="48"/>
      <c r="AN134" s="48"/>
      <c r="AO134" s="48"/>
      <c r="AP134" s="48"/>
      <c r="AQ134" s="48"/>
      <c r="AR134" s="48"/>
      <c r="AS134" s="48"/>
      <c r="AT134" s="48"/>
      <c r="AU134" s="48"/>
      <c r="AV134" s="57"/>
      <c r="AW134" s="57"/>
    </row>
    <row r="135" spans="2:49" s="50" customFormat="1" ht="9.9499999999999993" customHeight="1">
      <c r="B135" s="54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57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4"/>
      <c r="AL135" s="48"/>
      <c r="AM135" s="48"/>
      <c r="AN135" s="48"/>
      <c r="AO135" s="48"/>
      <c r="AP135" s="48"/>
      <c r="AQ135" s="48"/>
      <c r="AR135" s="48"/>
      <c r="AS135" s="48"/>
      <c r="AT135" s="48"/>
      <c r="AU135" s="48"/>
      <c r="AV135" s="57"/>
      <c r="AW135" s="57"/>
    </row>
    <row r="136" spans="2:49" s="50" customFormat="1" ht="9.9499999999999993" customHeight="1">
      <c r="B136" s="54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4"/>
      <c r="AL136" s="48"/>
      <c r="AM136" s="48"/>
      <c r="AN136" s="48"/>
      <c r="AO136" s="48"/>
      <c r="AP136" s="48"/>
      <c r="AQ136" s="48"/>
      <c r="AR136" s="48"/>
      <c r="AS136" s="48"/>
      <c r="AT136" s="48"/>
      <c r="AU136" s="48"/>
      <c r="AV136" s="57"/>
      <c r="AW136" s="57"/>
    </row>
    <row r="137" spans="2:49" s="50" customFormat="1" ht="9.9499999999999993" customHeight="1">
      <c r="B137" s="54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57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4"/>
      <c r="AL137" s="48"/>
      <c r="AM137" s="48"/>
      <c r="AN137" s="48"/>
      <c r="AO137" s="48"/>
      <c r="AP137" s="48"/>
      <c r="AQ137" s="48"/>
      <c r="AR137" s="48"/>
      <c r="AS137" s="48"/>
      <c r="AT137" s="48"/>
      <c r="AU137" s="48"/>
      <c r="AV137" s="57"/>
      <c r="AW137" s="57"/>
    </row>
    <row r="138" spans="2:49" s="50" customFormat="1" ht="9.9499999999999993" customHeight="1">
      <c r="B138" s="54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57"/>
      <c r="Z138" s="57"/>
      <c r="AA138" s="57"/>
      <c r="AB138" s="57"/>
      <c r="AC138" s="57"/>
      <c r="AD138" s="57"/>
      <c r="AE138" s="57"/>
      <c r="AF138" s="57"/>
      <c r="AG138" s="57"/>
      <c r="AH138" s="57"/>
      <c r="AI138" s="57"/>
      <c r="AJ138" s="57"/>
      <c r="AK138" s="54"/>
      <c r="AL138" s="48"/>
      <c r="AM138" s="48"/>
      <c r="AN138" s="48"/>
      <c r="AO138" s="48"/>
      <c r="AP138" s="48"/>
      <c r="AQ138" s="48"/>
      <c r="AR138" s="48"/>
      <c r="AS138" s="48"/>
      <c r="AT138" s="48"/>
      <c r="AU138" s="48"/>
      <c r="AV138" s="57"/>
      <c r="AW138" s="57"/>
    </row>
    <row r="139" spans="2:49" s="50" customFormat="1" ht="9.9499999999999993" customHeight="1">
      <c r="B139" s="54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4"/>
      <c r="AL139" s="48"/>
      <c r="AM139" s="48"/>
      <c r="AN139" s="48"/>
      <c r="AO139" s="48"/>
      <c r="AP139" s="48"/>
      <c r="AQ139" s="48"/>
      <c r="AR139" s="48"/>
      <c r="AS139" s="48"/>
      <c r="AT139" s="48"/>
      <c r="AU139" s="48"/>
      <c r="AV139" s="57"/>
      <c r="AW139" s="57"/>
    </row>
    <row r="140" spans="2:49" s="50" customFormat="1" ht="9.9499999999999993" customHeight="1">
      <c r="B140" s="54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4"/>
      <c r="AL140" s="48"/>
      <c r="AM140" s="48"/>
      <c r="AN140" s="48"/>
      <c r="AO140" s="48"/>
      <c r="AP140" s="48"/>
      <c r="AQ140" s="48"/>
      <c r="AR140" s="48"/>
      <c r="AS140" s="48"/>
      <c r="AT140" s="48"/>
      <c r="AU140" s="48"/>
      <c r="AV140" s="57"/>
      <c r="AW140" s="57"/>
    </row>
  </sheetData>
  <mergeCells count="49">
    <mergeCell ref="AS50:AV51"/>
    <mergeCell ref="AS58:AV59"/>
    <mergeCell ref="AS60:AV61"/>
    <mergeCell ref="AS71:AV72"/>
    <mergeCell ref="AS73:AV74"/>
    <mergeCell ref="AS20:AV21"/>
    <mergeCell ref="AS22:AV23"/>
    <mergeCell ref="AS33:AV34"/>
    <mergeCell ref="AS35:AV36"/>
    <mergeCell ref="A48:D49"/>
    <mergeCell ref="AS48:AV49"/>
    <mergeCell ref="A33:D34"/>
    <mergeCell ref="A35:D36"/>
    <mergeCell ref="G67:K69"/>
    <mergeCell ref="A71:D72"/>
    <mergeCell ref="A73:D74"/>
    <mergeCell ref="M58:Q60"/>
    <mergeCell ref="AF60:AJ62"/>
    <mergeCell ref="V61:AA63"/>
    <mergeCell ref="AF63:AJ65"/>
    <mergeCell ref="G64:K66"/>
    <mergeCell ref="A61:D62"/>
    <mergeCell ref="A63:D64"/>
    <mergeCell ref="AL54:AP56"/>
    <mergeCell ref="M55:Q57"/>
    <mergeCell ref="G29:K31"/>
    <mergeCell ref="O44:AH45"/>
    <mergeCell ref="AL51:AP53"/>
    <mergeCell ref="A50:D51"/>
    <mergeCell ref="AL13:AP15"/>
    <mergeCell ref="A10:D11"/>
    <mergeCell ref="M20:Q22"/>
    <mergeCell ref="AF22:AJ24"/>
    <mergeCell ref="V23:AA25"/>
    <mergeCell ref="AF25:AJ27"/>
    <mergeCell ref="G26:K28"/>
    <mergeCell ref="A12:D13"/>
    <mergeCell ref="A23:D24"/>
    <mergeCell ref="A25:D26"/>
    <mergeCell ref="AL16:AP18"/>
    <mergeCell ref="M17:Q19"/>
    <mergeCell ref="O6:AH7"/>
    <mergeCell ref="AS10:AV11"/>
    <mergeCell ref="AS12:AV13"/>
    <mergeCell ref="E1:AS1"/>
    <mergeCell ref="M2:AJ2"/>
    <mergeCell ref="AJ3:AV3"/>
    <mergeCell ref="AJ4:AV4"/>
    <mergeCell ref="AJ5:AV5"/>
  </mergeCells>
  <phoneticPr fontId="1"/>
  <pageMargins left="0.39370078740157483" right="0.39370078740157483" top="0.62992125984251968" bottom="0.27559055118110237" header="0.31496062992125984" footer="0.23622047244094491"/>
  <pageSetup paperSize="9" scale="90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F69"/>
  <sheetViews>
    <sheetView zoomScaleNormal="100" zoomScaleSheetLayoutView="100" workbookViewId="0">
      <selection activeCell="B1" sqref="B1:AA1"/>
    </sheetView>
  </sheetViews>
  <sheetFormatPr defaultColWidth="9" defaultRowHeight="18" customHeight="1"/>
  <cols>
    <col min="1" max="1" width="17.375" style="9" customWidth="1"/>
    <col min="2" max="20" width="3.5" style="9" customWidth="1"/>
    <col min="21" max="21" width="3.5" style="10" customWidth="1"/>
    <col min="22" max="24" width="5.25" style="10" customWidth="1"/>
    <col min="25" max="31" width="5.25" style="9" customWidth="1"/>
    <col min="32" max="32" width="13.5" style="10" customWidth="1"/>
    <col min="33" max="16384" width="9" style="9"/>
  </cols>
  <sheetData>
    <row r="1" spans="1:32" ht="20.45" customHeight="1">
      <c r="B1" s="123" t="s">
        <v>37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</row>
    <row r="2" spans="1:32" ht="20.45" customHeight="1">
      <c r="B2" s="95"/>
      <c r="C2" s="95"/>
      <c r="D2" s="95"/>
      <c r="E2" s="95"/>
      <c r="F2" s="95"/>
      <c r="G2" s="95"/>
      <c r="H2" s="95"/>
      <c r="I2" s="95"/>
      <c r="J2" s="123" t="s">
        <v>54</v>
      </c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96"/>
      <c r="W2" s="96"/>
      <c r="X2" s="96"/>
      <c r="Y2" s="96"/>
      <c r="Z2" s="96"/>
      <c r="AA2" s="96"/>
    </row>
    <row r="3" spans="1:32" ht="20.45" customHeight="1"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4"/>
      <c r="W3" s="44"/>
      <c r="X3" s="44"/>
      <c r="Y3" s="142" t="s">
        <v>55</v>
      </c>
      <c r="Z3" s="142"/>
      <c r="AA3" s="142"/>
      <c r="AB3" s="142"/>
      <c r="AC3" s="142"/>
      <c r="AD3" s="142"/>
      <c r="AE3" s="142"/>
    </row>
    <row r="4" spans="1:32" ht="18" customHeight="1">
      <c r="A4" s="28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141" t="s">
        <v>94</v>
      </c>
      <c r="Z4" s="141"/>
      <c r="AA4" s="141"/>
      <c r="AB4" s="141"/>
      <c r="AC4" s="141"/>
      <c r="AD4" s="141"/>
      <c r="AE4" s="141"/>
      <c r="AF4" s="8"/>
    </row>
    <row r="5" spans="1:32" ht="18" customHeight="1">
      <c r="A5" s="28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94"/>
      <c r="Z5" s="94"/>
      <c r="AA5" s="94"/>
      <c r="AB5" s="94"/>
      <c r="AC5" s="94"/>
      <c r="AD5" s="94"/>
      <c r="AE5" s="94"/>
      <c r="AF5" s="8"/>
    </row>
    <row r="6" spans="1:32" ht="18" customHeight="1" thickBot="1">
      <c r="A6" s="28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5"/>
      <c r="Z6" s="25"/>
      <c r="AA6" s="25"/>
      <c r="AB6" s="25"/>
      <c r="AC6" s="25"/>
      <c r="AD6" s="25"/>
      <c r="AE6" s="25"/>
      <c r="AF6" s="8"/>
    </row>
    <row r="7" spans="1:32" ht="18" customHeight="1" thickTop="1">
      <c r="A7" s="124" t="s">
        <v>39</v>
      </c>
      <c r="B7" s="126"/>
      <c r="C7" s="127"/>
      <c r="D7" s="127"/>
      <c r="E7" s="127"/>
      <c r="F7" s="128"/>
      <c r="G7" s="126"/>
      <c r="H7" s="127"/>
      <c r="I7" s="127"/>
      <c r="J7" s="127"/>
      <c r="K7" s="128"/>
      <c r="L7" s="126"/>
      <c r="M7" s="127"/>
      <c r="N7" s="127"/>
      <c r="O7" s="127"/>
      <c r="P7" s="128"/>
      <c r="Q7" s="126"/>
      <c r="R7" s="127"/>
      <c r="S7" s="127"/>
      <c r="T7" s="127"/>
      <c r="U7" s="128"/>
      <c r="V7" s="183" t="s">
        <v>4</v>
      </c>
      <c r="W7" s="131" t="s">
        <v>5</v>
      </c>
      <c r="X7" s="133" t="s">
        <v>6</v>
      </c>
      <c r="Y7" s="129" t="s">
        <v>8</v>
      </c>
      <c r="Z7" s="131" t="s">
        <v>9</v>
      </c>
      <c r="AA7" s="133" t="s">
        <v>7</v>
      </c>
      <c r="AB7" s="129" t="s">
        <v>2</v>
      </c>
      <c r="AC7" s="131" t="s">
        <v>3</v>
      </c>
      <c r="AD7" s="133" t="s">
        <v>10</v>
      </c>
      <c r="AE7" s="143" t="s">
        <v>0</v>
      </c>
      <c r="AF7" s="8"/>
    </row>
    <row r="8" spans="1:32" ht="18" customHeight="1">
      <c r="A8" s="125"/>
      <c r="B8" s="145" t="str">
        <f>A10</f>
        <v>EASTERS</v>
      </c>
      <c r="C8" s="146"/>
      <c r="D8" s="146"/>
      <c r="E8" s="146"/>
      <c r="F8" s="147"/>
      <c r="G8" s="145" t="str">
        <f>A13</f>
        <v>福岡緑陽会</v>
      </c>
      <c r="H8" s="146"/>
      <c r="I8" s="146"/>
      <c r="J8" s="146"/>
      <c r="K8" s="147"/>
      <c r="L8" s="145" t="str">
        <f>A16</f>
        <v>Lunette</v>
      </c>
      <c r="M8" s="146"/>
      <c r="N8" s="146"/>
      <c r="O8" s="146"/>
      <c r="P8" s="147"/>
      <c r="Q8" s="145" t="str">
        <f>A19</f>
        <v>三和クラブ</v>
      </c>
      <c r="R8" s="146"/>
      <c r="S8" s="146"/>
      <c r="T8" s="146"/>
      <c r="U8" s="147"/>
      <c r="V8" s="184"/>
      <c r="W8" s="132"/>
      <c r="X8" s="134"/>
      <c r="Y8" s="130"/>
      <c r="Z8" s="132"/>
      <c r="AA8" s="134"/>
      <c r="AB8" s="130"/>
      <c r="AC8" s="132"/>
      <c r="AD8" s="134"/>
      <c r="AE8" s="144"/>
      <c r="AF8" s="8"/>
    </row>
    <row r="9" spans="1:32" ht="18" customHeight="1">
      <c r="A9" s="11"/>
      <c r="B9" s="148"/>
      <c r="C9" s="149"/>
      <c r="D9" s="149"/>
      <c r="E9" s="149"/>
      <c r="F9" s="150"/>
      <c r="G9" s="1"/>
      <c r="H9" s="2">
        <v>11</v>
      </c>
      <c r="I9" s="3" t="s">
        <v>1</v>
      </c>
      <c r="J9" s="3">
        <v>21</v>
      </c>
      <c r="K9" s="4"/>
      <c r="L9" s="148"/>
      <c r="M9" s="149"/>
      <c r="N9" s="149"/>
      <c r="O9" s="149"/>
      <c r="P9" s="150"/>
      <c r="Q9" s="1"/>
      <c r="R9" s="2">
        <v>24</v>
      </c>
      <c r="S9" s="3" t="s">
        <v>1</v>
      </c>
      <c r="T9" s="3">
        <v>22</v>
      </c>
      <c r="U9" s="4"/>
      <c r="V9" s="130">
        <v>1</v>
      </c>
      <c r="W9" s="132">
        <v>1</v>
      </c>
      <c r="X9" s="157">
        <f>ROUND(V9/(V9+W9),2)</f>
        <v>0.5</v>
      </c>
      <c r="Y9" s="158">
        <f>G10+Q10</f>
        <v>2</v>
      </c>
      <c r="Z9" s="161">
        <f>K10+U10</f>
        <v>2</v>
      </c>
      <c r="AA9" s="164">
        <f>IF(Y9=0,"",Y9/(Y9+Z9))</f>
        <v>0.5</v>
      </c>
      <c r="AB9" s="167">
        <f>G11+Q11</f>
        <v>68</v>
      </c>
      <c r="AC9" s="168">
        <f>K11+U11</f>
        <v>67</v>
      </c>
      <c r="AD9" s="157">
        <f>IF(AB9=0,"",AB9/(AB9+AC9))</f>
        <v>0.50370370370370365</v>
      </c>
      <c r="AE9" s="169">
        <v>3</v>
      </c>
      <c r="AF9" s="8"/>
    </row>
    <row r="10" spans="1:32" ht="18" customHeight="1">
      <c r="A10" s="16" t="s">
        <v>40</v>
      </c>
      <c r="B10" s="151"/>
      <c r="C10" s="152"/>
      <c r="D10" s="152"/>
      <c r="E10" s="152"/>
      <c r="F10" s="153"/>
      <c r="G10" s="39">
        <v>0</v>
      </c>
      <c r="H10" s="5">
        <v>12</v>
      </c>
      <c r="I10" s="6" t="s">
        <v>1</v>
      </c>
      <c r="J10" s="6">
        <v>21</v>
      </c>
      <c r="K10" s="38">
        <v>2</v>
      </c>
      <c r="L10" s="151"/>
      <c r="M10" s="152"/>
      <c r="N10" s="152"/>
      <c r="O10" s="152"/>
      <c r="P10" s="153"/>
      <c r="Q10" s="39">
        <v>2</v>
      </c>
      <c r="R10" s="5">
        <v>21</v>
      </c>
      <c r="S10" s="6" t="s">
        <v>1</v>
      </c>
      <c r="T10" s="6">
        <v>3</v>
      </c>
      <c r="U10" s="38">
        <v>0</v>
      </c>
      <c r="V10" s="130"/>
      <c r="W10" s="132"/>
      <c r="X10" s="157"/>
      <c r="Y10" s="159"/>
      <c r="Z10" s="162"/>
      <c r="AA10" s="165"/>
      <c r="AB10" s="130"/>
      <c r="AC10" s="132"/>
      <c r="AD10" s="157"/>
      <c r="AE10" s="170"/>
      <c r="AF10" s="8"/>
    </row>
    <row r="11" spans="1:32" ht="18" customHeight="1">
      <c r="A11" s="31" t="s">
        <v>14</v>
      </c>
      <c r="B11" s="154"/>
      <c r="C11" s="155"/>
      <c r="D11" s="155"/>
      <c r="E11" s="155"/>
      <c r="F11" s="156"/>
      <c r="G11" s="36">
        <f>SUM(H9:H11)</f>
        <v>23</v>
      </c>
      <c r="H11" s="7"/>
      <c r="I11" s="7" t="s">
        <v>1</v>
      </c>
      <c r="J11" s="7"/>
      <c r="K11" s="37">
        <f>SUM(J9:J11)</f>
        <v>42</v>
      </c>
      <c r="L11" s="154"/>
      <c r="M11" s="155"/>
      <c r="N11" s="155"/>
      <c r="O11" s="155"/>
      <c r="P11" s="156"/>
      <c r="Q11" s="36">
        <f>SUM(R9:R11)</f>
        <v>45</v>
      </c>
      <c r="R11" s="7"/>
      <c r="S11" s="7" t="s">
        <v>1</v>
      </c>
      <c r="T11" s="7"/>
      <c r="U11" s="37">
        <f>SUM(T9:T11)</f>
        <v>25</v>
      </c>
      <c r="V11" s="130"/>
      <c r="W11" s="132"/>
      <c r="X11" s="157"/>
      <c r="Y11" s="160"/>
      <c r="Z11" s="163"/>
      <c r="AA11" s="166"/>
      <c r="AB11" s="130"/>
      <c r="AC11" s="132"/>
      <c r="AD11" s="157"/>
      <c r="AE11" s="171"/>
      <c r="AF11" s="9"/>
    </row>
    <row r="12" spans="1:32" ht="18" customHeight="1">
      <c r="A12" s="20"/>
      <c r="B12" s="1"/>
      <c r="C12" s="3">
        <f>J9</f>
        <v>21</v>
      </c>
      <c r="D12" s="3" t="s">
        <v>1</v>
      </c>
      <c r="E12" s="2">
        <f>H9</f>
        <v>11</v>
      </c>
      <c r="F12" s="4"/>
      <c r="G12" s="148"/>
      <c r="H12" s="149"/>
      <c r="I12" s="149"/>
      <c r="J12" s="149"/>
      <c r="K12" s="150"/>
      <c r="L12" s="1"/>
      <c r="M12" s="2">
        <v>21</v>
      </c>
      <c r="N12" s="3" t="s">
        <v>1</v>
      </c>
      <c r="O12" s="3">
        <v>16</v>
      </c>
      <c r="P12" s="4"/>
      <c r="Q12" s="148"/>
      <c r="R12" s="149"/>
      <c r="S12" s="149"/>
      <c r="T12" s="149"/>
      <c r="U12" s="150"/>
      <c r="V12" s="130">
        <v>1</v>
      </c>
      <c r="W12" s="132">
        <v>1</v>
      </c>
      <c r="X12" s="157">
        <f>ROUND(V12/(V12+W12),2)</f>
        <v>0.5</v>
      </c>
      <c r="Y12" s="158">
        <f>B13+L13</f>
        <v>3</v>
      </c>
      <c r="Z12" s="161">
        <f>F13+P13</f>
        <v>2</v>
      </c>
      <c r="AA12" s="164">
        <f>IF(Y12=0,"",Y12/(Y12+Z12))</f>
        <v>0.6</v>
      </c>
      <c r="AB12" s="167">
        <f>B14+L14</f>
        <v>98</v>
      </c>
      <c r="AC12" s="168">
        <f>F14+P14</f>
        <v>81</v>
      </c>
      <c r="AD12" s="157">
        <f>IF(AB12=0,"",AB12/(AB12+AC12))</f>
        <v>0.54748603351955305</v>
      </c>
      <c r="AE12" s="169">
        <v>2</v>
      </c>
      <c r="AF12" s="9"/>
    </row>
    <row r="13" spans="1:32" ht="18" customHeight="1">
      <c r="A13" s="20" t="s">
        <v>41</v>
      </c>
      <c r="B13" s="39">
        <f>K10</f>
        <v>2</v>
      </c>
      <c r="C13" s="6">
        <f>J10</f>
        <v>21</v>
      </c>
      <c r="D13" s="6" t="s">
        <v>1</v>
      </c>
      <c r="E13" s="5">
        <f>H10</f>
        <v>12</v>
      </c>
      <c r="F13" s="38">
        <f>G10</f>
        <v>0</v>
      </c>
      <c r="G13" s="151"/>
      <c r="H13" s="152"/>
      <c r="I13" s="152"/>
      <c r="J13" s="152"/>
      <c r="K13" s="153"/>
      <c r="L13" s="39">
        <v>1</v>
      </c>
      <c r="M13" s="5">
        <v>17</v>
      </c>
      <c r="N13" s="6" t="s">
        <v>1</v>
      </c>
      <c r="O13" s="6">
        <v>21</v>
      </c>
      <c r="P13" s="38">
        <v>2</v>
      </c>
      <c r="Q13" s="151"/>
      <c r="R13" s="152"/>
      <c r="S13" s="152"/>
      <c r="T13" s="152"/>
      <c r="U13" s="153"/>
      <c r="V13" s="130"/>
      <c r="W13" s="132"/>
      <c r="X13" s="157"/>
      <c r="Y13" s="159"/>
      <c r="Z13" s="162"/>
      <c r="AA13" s="165"/>
      <c r="AB13" s="130"/>
      <c r="AC13" s="132"/>
      <c r="AD13" s="157"/>
      <c r="AE13" s="170"/>
      <c r="AF13" s="8"/>
    </row>
    <row r="14" spans="1:32" ht="18" customHeight="1">
      <c r="A14" s="31" t="s">
        <v>18</v>
      </c>
      <c r="B14" s="36">
        <f>SUM(C12:C14)</f>
        <v>42</v>
      </c>
      <c r="C14" s="6">
        <f>J11</f>
        <v>0</v>
      </c>
      <c r="D14" s="6" t="s">
        <v>1</v>
      </c>
      <c r="E14" s="5">
        <f>H11</f>
        <v>0</v>
      </c>
      <c r="F14" s="37">
        <f>SUM(E12:E14)</f>
        <v>23</v>
      </c>
      <c r="G14" s="151"/>
      <c r="H14" s="152"/>
      <c r="I14" s="152"/>
      <c r="J14" s="152"/>
      <c r="K14" s="153"/>
      <c r="L14" s="36">
        <f>SUM(M12:M14)</f>
        <v>56</v>
      </c>
      <c r="M14" s="7">
        <v>18</v>
      </c>
      <c r="N14" s="7" t="s">
        <v>1</v>
      </c>
      <c r="O14" s="7">
        <v>21</v>
      </c>
      <c r="P14" s="37">
        <f>SUM(O12:O14)</f>
        <v>58</v>
      </c>
      <c r="Q14" s="154"/>
      <c r="R14" s="155"/>
      <c r="S14" s="155"/>
      <c r="T14" s="155"/>
      <c r="U14" s="156"/>
      <c r="V14" s="130"/>
      <c r="W14" s="132"/>
      <c r="X14" s="157"/>
      <c r="Y14" s="160"/>
      <c r="Z14" s="163"/>
      <c r="AA14" s="166"/>
      <c r="AB14" s="130"/>
      <c r="AC14" s="132"/>
      <c r="AD14" s="157"/>
      <c r="AE14" s="171"/>
      <c r="AF14" s="8"/>
    </row>
    <row r="15" spans="1:32" ht="18" customHeight="1">
      <c r="A15" s="20"/>
      <c r="B15" s="148"/>
      <c r="C15" s="149"/>
      <c r="D15" s="149"/>
      <c r="E15" s="149"/>
      <c r="F15" s="150"/>
      <c r="G15" s="32"/>
      <c r="H15" s="33">
        <f>O12</f>
        <v>16</v>
      </c>
      <c r="I15" s="3" t="s">
        <v>1</v>
      </c>
      <c r="J15" s="3">
        <f>M12</f>
        <v>21</v>
      </c>
      <c r="K15" s="4"/>
      <c r="L15" s="148"/>
      <c r="M15" s="149"/>
      <c r="N15" s="149"/>
      <c r="O15" s="149"/>
      <c r="P15" s="150"/>
      <c r="Q15" s="1"/>
      <c r="R15" s="2">
        <v>21</v>
      </c>
      <c r="S15" s="3" t="s">
        <v>1</v>
      </c>
      <c r="T15" s="3">
        <v>19</v>
      </c>
      <c r="U15" s="4"/>
      <c r="V15" s="130">
        <v>2</v>
      </c>
      <c r="W15" s="132">
        <v>0</v>
      </c>
      <c r="X15" s="157">
        <f>ROUND(V15/(V15+W15),2)</f>
        <v>1</v>
      </c>
      <c r="Y15" s="158">
        <f>G16+Q16</f>
        <v>4</v>
      </c>
      <c r="Z15" s="161">
        <f>K16+U16</f>
        <v>1</v>
      </c>
      <c r="AA15" s="164">
        <f>IF(Y15=0,"",Y15/(Y15+Z15))</f>
        <v>0.8</v>
      </c>
      <c r="AB15" s="167">
        <f>G17+Q17</f>
        <v>100</v>
      </c>
      <c r="AC15" s="168">
        <f>K17+U17</f>
        <v>87</v>
      </c>
      <c r="AD15" s="157">
        <f>IF(AB15=0,"",AB15/(AB15+AC15))</f>
        <v>0.53475935828877008</v>
      </c>
      <c r="AE15" s="169">
        <v>1</v>
      </c>
      <c r="AF15" s="8"/>
    </row>
    <row r="16" spans="1:32" ht="18" customHeight="1">
      <c r="A16" s="20" t="s">
        <v>42</v>
      </c>
      <c r="B16" s="151"/>
      <c r="C16" s="152"/>
      <c r="D16" s="152"/>
      <c r="E16" s="152"/>
      <c r="F16" s="153"/>
      <c r="G16" s="39">
        <f>P13</f>
        <v>2</v>
      </c>
      <c r="H16" s="5">
        <f>O13</f>
        <v>21</v>
      </c>
      <c r="I16" s="6" t="s">
        <v>1</v>
      </c>
      <c r="J16" s="6">
        <f>M13</f>
        <v>17</v>
      </c>
      <c r="K16" s="38">
        <f>L13</f>
        <v>1</v>
      </c>
      <c r="L16" s="151"/>
      <c r="M16" s="152"/>
      <c r="N16" s="152"/>
      <c r="O16" s="152"/>
      <c r="P16" s="153"/>
      <c r="Q16" s="39">
        <v>2</v>
      </c>
      <c r="R16" s="5">
        <v>21</v>
      </c>
      <c r="S16" s="6" t="s">
        <v>1</v>
      </c>
      <c r="T16" s="6">
        <v>12</v>
      </c>
      <c r="U16" s="38">
        <v>0</v>
      </c>
      <c r="V16" s="130"/>
      <c r="W16" s="132"/>
      <c r="X16" s="157"/>
      <c r="Y16" s="159"/>
      <c r="Z16" s="162"/>
      <c r="AA16" s="165"/>
      <c r="AB16" s="130"/>
      <c r="AC16" s="132"/>
      <c r="AD16" s="157"/>
      <c r="AE16" s="170"/>
      <c r="AF16" s="8"/>
    </row>
    <row r="17" spans="1:32" ht="18" customHeight="1">
      <c r="A17" s="31" t="s">
        <v>12</v>
      </c>
      <c r="B17" s="154"/>
      <c r="C17" s="155"/>
      <c r="D17" s="155"/>
      <c r="E17" s="155"/>
      <c r="F17" s="156"/>
      <c r="G17" s="36">
        <f>SUM(H15:H17)</f>
        <v>58</v>
      </c>
      <c r="H17" s="34">
        <f>O14</f>
        <v>21</v>
      </c>
      <c r="I17" s="35" t="s">
        <v>1</v>
      </c>
      <c r="J17" s="35">
        <f>M14</f>
        <v>18</v>
      </c>
      <c r="K17" s="37">
        <f>SUM(J15:J17)</f>
        <v>56</v>
      </c>
      <c r="L17" s="151"/>
      <c r="M17" s="152"/>
      <c r="N17" s="152"/>
      <c r="O17" s="152"/>
      <c r="P17" s="153"/>
      <c r="Q17" s="36">
        <f>SUM(R15:R17)</f>
        <v>42</v>
      </c>
      <c r="R17" s="7"/>
      <c r="S17" s="7" t="s">
        <v>1</v>
      </c>
      <c r="T17" s="7"/>
      <c r="U17" s="37">
        <f>SUM(T15:T17)</f>
        <v>31</v>
      </c>
      <c r="V17" s="130"/>
      <c r="W17" s="132"/>
      <c r="X17" s="157"/>
      <c r="Y17" s="160"/>
      <c r="Z17" s="163"/>
      <c r="AA17" s="166"/>
      <c r="AB17" s="130"/>
      <c r="AC17" s="132"/>
      <c r="AD17" s="157"/>
      <c r="AE17" s="171"/>
      <c r="AF17" s="8"/>
    </row>
    <row r="18" spans="1:32" ht="18" customHeight="1">
      <c r="A18" s="11"/>
      <c r="B18" s="32"/>
      <c r="C18" s="33">
        <f>T9</f>
        <v>22</v>
      </c>
      <c r="D18" s="3" t="s">
        <v>1</v>
      </c>
      <c r="E18" s="3">
        <f>R9</f>
        <v>24</v>
      </c>
      <c r="F18" s="4"/>
      <c r="G18" s="148"/>
      <c r="H18" s="149"/>
      <c r="I18" s="149"/>
      <c r="J18" s="149"/>
      <c r="K18" s="150"/>
      <c r="L18" s="32"/>
      <c r="M18" s="33">
        <f>T15</f>
        <v>19</v>
      </c>
      <c r="N18" s="3" t="s">
        <v>1</v>
      </c>
      <c r="O18" s="3">
        <f>R15</f>
        <v>21</v>
      </c>
      <c r="P18" s="4"/>
      <c r="Q18" s="148"/>
      <c r="R18" s="149"/>
      <c r="S18" s="149"/>
      <c r="T18" s="149"/>
      <c r="U18" s="179"/>
      <c r="V18" s="130">
        <v>0</v>
      </c>
      <c r="W18" s="132">
        <v>2</v>
      </c>
      <c r="X18" s="157">
        <f>ROUND(V18/(V18+W18),2)</f>
        <v>0</v>
      </c>
      <c r="Y18" s="158">
        <f>B19+L19</f>
        <v>0</v>
      </c>
      <c r="Z18" s="161">
        <f>F19+P19</f>
        <v>4</v>
      </c>
      <c r="AA18" s="164" t="str">
        <f>IF(Y18=0,"",Y18/(Y18+Z18))</f>
        <v/>
      </c>
      <c r="AB18" s="167">
        <f>B20+L20</f>
        <v>56</v>
      </c>
      <c r="AC18" s="168">
        <f>F20+P20</f>
        <v>87</v>
      </c>
      <c r="AD18" s="157">
        <f>IF(AB18=0,"",AB18/(AB18+AC18))</f>
        <v>0.39160839160839161</v>
      </c>
      <c r="AE18" s="169">
        <v>4</v>
      </c>
      <c r="AF18" s="8"/>
    </row>
    <row r="19" spans="1:32" ht="18" customHeight="1">
      <c r="A19" s="23" t="s">
        <v>43</v>
      </c>
      <c r="B19" s="39">
        <f>U10</f>
        <v>0</v>
      </c>
      <c r="C19" s="5">
        <f>T10</f>
        <v>3</v>
      </c>
      <c r="D19" s="6" t="s">
        <v>1</v>
      </c>
      <c r="E19" s="6">
        <f>R10</f>
        <v>21</v>
      </c>
      <c r="F19" s="38">
        <f>Q10</f>
        <v>2</v>
      </c>
      <c r="G19" s="151"/>
      <c r="H19" s="152"/>
      <c r="I19" s="152"/>
      <c r="J19" s="152"/>
      <c r="K19" s="153"/>
      <c r="L19" s="39">
        <f>U16</f>
        <v>0</v>
      </c>
      <c r="M19" s="5">
        <f>T16</f>
        <v>12</v>
      </c>
      <c r="N19" s="6" t="s">
        <v>1</v>
      </c>
      <c r="O19" s="6">
        <f>R16</f>
        <v>21</v>
      </c>
      <c r="P19" s="38">
        <f>Q16</f>
        <v>2</v>
      </c>
      <c r="Q19" s="151"/>
      <c r="R19" s="152"/>
      <c r="S19" s="152"/>
      <c r="T19" s="152"/>
      <c r="U19" s="180"/>
      <c r="V19" s="130"/>
      <c r="W19" s="132"/>
      <c r="X19" s="157"/>
      <c r="Y19" s="159"/>
      <c r="Z19" s="162"/>
      <c r="AA19" s="165"/>
      <c r="AB19" s="130"/>
      <c r="AC19" s="132"/>
      <c r="AD19" s="157"/>
      <c r="AE19" s="170"/>
      <c r="AF19" s="27"/>
    </row>
    <row r="20" spans="1:32" ht="18" customHeight="1" thickBot="1">
      <c r="A20" s="31" t="s">
        <v>16</v>
      </c>
      <c r="B20" s="36">
        <f>SUM(C18:C20)</f>
        <v>25</v>
      </c>
      <c r="C20" s="34">
        <f>T11</f>
        <v>0</v>
      </c>
      <c r="D20" s="35" t="s">
        <v>1</v>
      </c>
      <c r="E20" s="35">
        <f>R11</f>
        <v>0</v>
      </c>
      <c r="F20" s="37">
        <f>SUM(E18:E20)</f>
        <v>45</v>
      </c>
      <c r="G20" s="154"/>
      <c r="H20" s="155"/>
      <c r="I20" s="155"/>
      <c r="J20" s="155"/>
      <c r="K20" s="156"/>
      <c r="L20" s="36">
        <f>SUM(M18:M20)</f>
        <v>31</v>
      </c>
      <c r="M20" s="34">
        <f>T17</f>
        <v>0</v>
      </c>
      <c r="N20" s="35" t="s">
        <v>1</v>
      </c>
      <c r="O20" s="35">
        <f>R17</f>
        <v>0</v>
      </c>
      <c r="P20" s="37">
        <f>SUM(O18:O20)</f>
        <v>42</v>
      </c>
      <c r="Q20" s="154"/>
      <c r="R20" s="155"/>
      <c r="S20" s="155"/>
      <c r="T20" s="155"/>
      <c r="U20" s="181"/>
      <c r="V20" s="172"/>
      <c r="W20" s="173"/>
      <c r="X20" s="174"/>
      <c r="Y20" s="175"/>
      <c r="Z20" s="176"/>
      <c r="AA20" s="177"/>
      <c r="AB20" s="172"/>
      <c r="AC20" s="173"/>
      <c r="AD20" s="174"/>
      <c r="AE20" s="178"/>
      <c r="AF20" s="8"/>
    </row>
    <row r="21" spans="1:32" ht="18" customHeight="1" thickTop="1">
      <c r="A21" s="24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7"/>
      <c r="O21" s="27"/>
      <c r="P21" s="27"/>
      <c r="Q21" s="27"/>
      <c r="R21" s="27"/>
      <c r="S21" s="27"/>
      <c r="T21" s="27"/>
      <c r="U21" s="27"/>
      <c r="V21" s="26"/>
      <c r="W21" s="26"/>
      <c r="X21" s="27"/>
      <c r="Y21" s="26"/>
      <c r="Z21" s="26"/>
      <c r="AA21" s="27"/>
      <c r="AB21" s="26"/>
      <c r="AC21" s="26"/>
      <c r="AD21" s="27"/>
      <c r="AE21" s="27"/>
      <c r="AF21" s="27"/>
    </row>
    <row r="22" spans="1:32" ht="18" customHeight="1" thickBot="1">
      <c r="A22" s="24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6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6"/>
      <c r="AF22" s="25"/>
    </row>
    <row r="23" spans="1:32" ht="18" customHeight="1" thickTop="1">
      <c r="A23" s="124" t="s">
        <v>44</v>
      </c>
      <c r="B23" s="126"/>
      <c r="C23" s="127"/>
      <c r="D23" s="127"/>
      <c r="E23" s="127"/>
      <c r="F23" s="128"/>
      <c r="G23" s="126"/>
      <c r="H23" s="127"/>
      <c r="I23" s="127"/>
      <c r="J23" s="127"/>
      <c r="K23" s="128"/>
      <c r="L23" s="126"/>
      <c r="M23" s="127"/>
      <c r="N23" s="127"/>
      <c r="O23" s="127"/>
      <c r="P23" s="128"/>
      <c r="Q23" s="126"/>
      <c r="R23" s="127"/>
      <c r="S23" s="127"/>
      <c r="T23" s="127"/>
      <c r="U23" s="128"/>
      <c r="V23" s="183" t="s">
        <v>4</v>
      </c>
      <c r="W23" s="131" t="s">
        <v>5</v>
      </c>
      <c r="X23" s="133" t="s">
        <v>6</v>
      </c>
      <c r="Y23" s="129" t="s">
        <v>8</v>
      </c>
      <c r="Z23" s="131" t="s">
        <v>9</v>
      </c>
      <c r="AA23" s="133" t="s">
        <v>7</v>
      </c>
      <c r="AB23" s="129" t="s">
        <v>2</v>
      </c>
      <c r="AC23" s="131" t="s">
        <v>3</v>
      </c>
      <c r="AD23" s="133" t="s">
        <v>10</v>
      </c>
      <c r="AE23" s="143" t="s">
        <v>0</v>
      </c>
      <c r="AF23" s="8"/>
    </row>
    <row r="24" spans="1:32" ht="18" customHeight="1">
      <c r="A24" s="125"/>
      <c r="B24" s="145" t="str">
        <f>A26</f>
        <v>Olive</v>
      </c>
      <c r="C24" s="146"/>
      <c r="D24" s="146"/>
      <c r="E24" s="146"/>
      <c r="F24" s="147"/>
      <c r="G24" s="145" t="str">
        <f>A29</f>
        <v>BLACKJACKAL</v>
      </c>
      <c r="H24" s="146"/>
      <c r="I24" s="146"/>
      <c r="J24" s="146"/>
      <c r="K24" s="147"/>
      <c r="L24" s="145" t="str">
        <f>A32</f>
        <v>SK　Girls</v>
      </c>
      <c r="M24" s="146"/>
      <c r="N24" s="146"/>
      <c r="O24" s="146"/>
      <c r="P24" s="147"/>
      <c r="Q24" s="145" t="str">
        <f>A35</f>
        <v>グランドブルー</v>
      </c>
      <c r="R24" s="146"/>
      <c r="S24" s="146"/>
      <c r="T24" s="146"/>
      <c r="U24" s="147"/>
      <c r="V24" s="184"/>
      <c r="W24" s="132"/>
      <c r="X24" s="134"/>
      <c r="Y24" s="130"/>
      <c r="Z24" s="132"/>
      <c r="AA24" s="134"/>
      <c r="AB24" s="130"/>
      <c r="AC24" s="132"/>
      <c r="AD24" s="134"/>
      <c r="AE24" s="144"/>
      <c r="AF24" s="8"/>
    </row>
    <row r="25" spans="1:32" ht="18" customHeight="1">
      <c r="A25" s="11"/>
      <c r="B25" s="185"/>
      <c r="C25" s="186"/>
      <c r="D25" s="186"/>
      <c r="E25" s="186"/>
      <c r="F25" s="187"/>
      <c r="G25" s="1"/>
      <c r="H25" s="2">
        <v>9</v>
      </c>
      <c r="I25" s="3" t="s">
        <v>1</v>
      </c>
      <c r="J25" s="3">
        <v>21</v>
      </c>
      <c r="K25" s="4"/>
      <c r="L25" s="185"/>
      <c r="M25" s="186"/>
      <c r="N25" s="186"/>
      <c r="O25" s="186"/>
      <c r="P25" s="187"/>
      <c r="Q25" s="1"/>
      <c r="R25" s="2">
        <v>16</v>
      </c>
      <c r="S25" s="3" t="s">
        <v>1</v>
      </c>
      <c r="T25" s="3">
        <v>21</v>
      </c>
      <c r="U25" s="4"/>
      <c r="V25" s="130">
        <v>0</v>
      </c>
      <c r="W25" s="132">
        <v>2</v>
      </c>
      <c r="X25" s="157">
        <f>ROUND(V25/(V25+W25),2)</f>
        <v>0</v>
      </c>
      <c r="Y25" s="158">
        <f>G26+Q26</f>
        <v>0</v>
      </c>
      <c r="Z25" s="161">
        <f>K26+U26</f>
        <v>4</v>
      </c>
      <c r="AA25" s="164" t="str">
        <f>IF(Y25=0,"",Y25/(Y25+Z25))</f>
        <v/>
      </c>
      <c r="AB25" s="167">
        <f>G27+Q27</f>
        <v>51</v>
      </c>
      <c r="AC25" s="168">
        <f>K27+U27</f>
        <v>84</v>
      </c>
      <c r="AD25" s="157">
        <f>IF(AB25=0,"",AB25/(AB25+AC25))</f>
        <v>0.37777777777777777</v>
      </c>
      <c r="AE25" s="169">
        <v>4</v>
      </c>
      <c r="AF25" s="8"/>
    </row>
    <row r="26" spans="1:32" ht="18" customHeight="1">
      <c r="A26" s="16" t="s">
        <v>45</v>
      </c>
      <c r="B26" s="188"/>
      <c r="C26" s="189"/>
      <c r="D26" s="189"/>
      <c r="E26" s="189"/>
      <c r="F26" s="190"/>
      <c r="G26" s="39">
        <v>0</v>
      </c>
      <c r="H26" s="5">
        <v>15</v>
      </c>
      <c r="I26" s="6" t="s">
        <v>1</v>
      </c>
      <c r="J26" s="6">
        <v>21</v>
      </c>
      <c r="K26" s="38">
        <v>2</v>
      </c>
      <c r="L26" s="188"/>
      <c r="M26" s="189"/>
      <c r="N26" s="189"/>
      <c r="O26" s="189"/>
      <c r="P26" s="190"/>
      <c r="Q26" s="39">
        <v>0</v>
      </c>
      <c r="R26" s="5">
        <v>11</v>
      </c>
      <c r="S26" s="6" t="s">
        <v>1</v>
      </c>
      <c r="T26" s="6">
        <v>21</v>
      </c>
      <c r="U26" s="38">
        <v>2</v>
      </c>
      <c r="V26" s="130"/>
      <c r="W26" s="132"/>
      <c r="X26" s="157"/>
      <c r="Y26" s="159"/>
      <c r="Z26" s="162"/>
      <c r="AA26" s="165"/>
      <c r="AB26" s="130"/>
      <c r="AC26" s="132"/>
      <c r="AD26" s="157"/>
      <c r="AE26" s="170"/>
      <c r="AF26" s="8"/>
    </row>
    <row r="27" spans="1:32" ht="18" customHeight="1">
      <c r="A27" s="31" t="s">
        <v>46</v>
      </c>
      <c r="B27" s="191"/>
      <c r="C27" s="192"/>
      <c r="D27" s="192"/>
      <c r="E27" s="192"/>
      <c r="F27" s="193"/>
      <c r="G27" s="40">
        <f>SUM(H25:H27)</f>
        <v>24</v>
      </c>
      <c r="H27" s="7"/>
      <c r="I27" s="7" t="s">
        <v>1</v>
      </c>
      <c r="J27" s="7"/>
      <c r="K27" s="41">
        <f>SUM(J25:J27)</f>
        <v>42</v>
      </c>
      <c r="L27" s="191"/>
      <c r="M27" s="192"/>
      <c r="N27" s="192"/>
      <c r="O27" s="192"/>
      <c r="P27" s="193"/>
      <c r="Q27" s="40">
        <f>SUM(R25:R27)</f>
        <v>27</v>
      </c>
      <c r="R27" s="7"/>
      <c r="S27" s="7" t="s">
        <v>1</v>
      </c>
      <c r="T27" s="7"/>
      <c r="U27" s="41">
        <f>SUM(T25:T27)</f>
        <v>42</v>
      </c>
      <c r="V27" s="130"/>
      <c r="W27" s="132"/>
      <c r="X27" s="157"/>
      <c r="Y27" s="160"/>
      <c r="Z27" s="163"/>
      <c r="AA27" s="166"/>
      <c r="AB27" s="130"/>
      <c r="AC27" s="132"/>
      <c r="AD27" s="157"/>
      <c r="AE27" s="171"/>
      <c r="AF27" s="8"/>
    </row>
    <row r="28" spans="1:32" ht="18" customHeight="1">
      <c r="A28" s="20"/>
      <c r="B28" s="12"/>
      <c r="C28" s="14">
        <f>J25</f>
        <v>21</v>
      </c>
      <c r="D28" s="14" t="s">
        <v>1</v>
      </c>
      <c r="E28" s="13">
        <f>H25</f>
        <v>9</v>
      </c>
      <c r="F28" s="15"/>
      <c r="G28" s="185"/>
      <c r="H28" s="186"/>
      <c r="I28" s="186"/>
      <c r="J28" s="186"/>
      <c r="K28" s="187"/>
      <c r="L28" s="1"/>
      <c r="M28" s="2">
        <v>15</v>
      </c>
      <c r="N28" s="3" t="s">
        <v>1</v>
      </c>
      <c r="O28" s="3">
        <v>21</v>
      </c>
      <c r="P28" s="4"/>
      <c r="Q28" s="185"/>
      <c r="R28" s="186"/>
      <c r="S28" s="186"/>
      <c r="T28" s="186"/>
      <c r="U28" s="187"/>
      <c r="V28" s="130">
        <v>1</v>
      </c>
      <c r="W28" s="132">
        <v>1</v>
      </c>
      <c r="X28" s="157">
        <f>ROUND(V28/(V28+W28),2)</f>
        <v>0.5</v>
      </c>
      <c r="Y28" s="158">
        <f>B29+L29</f>
        <v>2</v>
      </c>
      <c r="Z28" s="161">
        <f>F29+P29</f>
        <v>2</v>
      </c>
      <c r="AA28" s="164">
        <f>IF(Y28=0,"",Y28/(Y28+Z28))</f>
        <v>0.5</v>
      </c>
      <c r="AB28" s="167">
        <f>B30+L30</f>
        <v>75</v>
      </c>
      <c r="AC28" s="168">
        <f>F30+P30</f>
        <v>66</v>
      </c>
      <c r="AD28" s="157">
        <f>IF(AB28=0,"",AB28/(AB28+AC28))</f>
        <v>0.53191489361702127</v>
      </c>
      <c r="AE28" s="169">
        <v>2</v>
      </c>
      <c r="AF28" s="8"/>
    </row>
    <row r="29" spans="1:32" ht="18" customHeight="1">
      <c r="A29" s="20" t="s">
        <v>47</v>
      </c>
      <c r="B29" s="42">
        <f>K26</f>
        <v>2</v>
      </c>
      <c r="C29" s="18">
        <f>J26</f>
        <v>21</v>
      </c>
      <c r="D29" s="18" t="s">
        <v>1</v>
      </c>
      <c r="E29" s="17">
        <f>H26</f>
        <v>15</v>
      </c>
      <c r="F29" s="43">
        <f>G26</f>
        <v>0</v>
      </c>
      <c r="G29" s="188"/>
      <c r="H29" s="189"/>
      <c r="I29" s="189"/>
      <c r="J29" s="189"/>
      <c r="K29" s="190"/>
      <c r="L29" s="39">
        <v>0</v>
      </c>
      <c r="M29" s="5">
        <v>18</v>
      </c>
      <c r="N29" s="6" t="s">
        <v>1</v>
      </c>
      <c r="O29" s="6">
        <v>21</v>
      </c>
      <c r="P29" s="38">
        <v>2</v>
      </c>
      <c r="Q29" s="188"/>
      <c r="R29" s="189"/>
      <c r="S29" s="189"/>
      <c r="T29" s="189"/>
      <c r="U29" s="190"/>
      <c r="V29" s="130"/>
      <c r="W29" s="132"/>
      <c r="X29" s="157"/>
      <c r="Y29" s="159"/>
      <c r="Z29" s="162"/>
      <c r="AA29" s="165"/>
      <c r="AB29" s="130"/>
      <c r="AC29" s="132"/>
      <c r="AD29" s="157"/>
      <c r="AE29" s="170"/>
      <c r="AF29" s="9"/>
    </row>
    <row r="30" spans="1:32" ht="18" customHeight="1">
      <c r="A30" s="31" t="s">
        <v>18</v>
      </c>
      <c r="B30" s="40">
        <f>SUM(C28:C30)</f>
        <v>42</v>
      </c>
      <c r="C30" s="18">
        <f>J27</f>
        <v>0</v>
      </c>
      <c r="D30" s="18" t="s">
        <v>1</v>
      </c>
      <c r="E30" s="17">
        <f>H27</f>
        <v>0</v>
      </c>
      <c r="F30" s="41">
        <f>SUM(E28:E30)</f>
        <v>24</v>
      </c>
      <c r="G30" s="188"/>
      <c r="H30" s="189"/>
      <c r="I30" s="189"/>
      <c r="J30" s="189"/>
      <c r="K30" s="190"/>
      <c r="L30" s="40">
        <f>SUM(M28:M30)</f>
        <v>33</v>
      </c>
      <c r="M30" s="7"/>
      <c r="N30" s="7" t="s">
        <v>1</v>
      </c>
      <c r="O30" s="7"/>
      <c r="P30" s="41">
        <f>SUM(O28:O30)</f>
        <v>42</v>
      </c>
      <c r="Q30" s="191"/>
      <c r="R30" s="192"/>
      <c r="S30" s="192"/>
      <c r="T30" s="192"/>
      <c r="U30" s="193"/>
      <c r="V30" s="130"/>
      <c r="W30" s="132"/>
      <c r="X30" s="157"/>
      <c r="Y30" s="160"/>
      <c r="Z30" s="163"/>
      <c r="AA30" s="166"/>
      <c r="AB30" s="130"/>
      <c r="AC30" s="132"/>
      <c r="AD30" s="157"/>
      <c r="AE30" s="171"/>
      <c r="AF30" s="9"/>
    </row>
    <row r="31" spans="1:32" ht="18" customHeight="1">
      <c r="A31" s="20"/>
      <c r="B31" s="185"/>
      <c r="C31" s="186"/>
      <c r="D31" s="186"/>
      <c r="E31" s="186"/>
      <c r="F31" s="187"/>
      <c r="G31" s="21"/>
      <c r="H31" s="22">
        <f>O28</f>
        <v>21</v>
      </c>
      <c r="I31" s="14" t="s">
        <v>1</v>
      </c>
      <c r="J31" s="14">
        <f>M28</f>
        <v>15</v>
      </c>
      <c r="K31" s="15"/>
      <c r="L31" s="185"/>
      <c r="M31" s="186"/>
      <c r="N31" s="186"/>
      <c r="O31" s="186"/>
      <c r="P31" s="187"/>
      <c r="Q31" s="1"/>
      <c r="R31" s="2">
        <v>20</v>
      </c>
      <c r="S31" s="3" t="s">
        <v>1</v>
      </c>
      <c r="T31" s="3">
        <v>22</v>
      </c>
      <c r="U31" s="4"/>
      <c r="V31" s="130">
        <v>1</v>
      </c>
      <c r="W31" s="132">
        <v>1</v>
      </c>
      <c r="X31" s="157">
        <f>ROUND(V31/(V31+W31),2)</f>
        <v>0.5</v>
      </c>
      <c r="Y31" s="158">
        <f>G32+Q32</f>
        <v>2</v>
      </c>
      <c r="Z31" s="161">
        <f>K32+U32</f>
        <v>2</v>
      </c>
      <c r="AA31" s="164">
        <f>IF(Y31=0,"",Y31/(Y31+Z31))</f>
        <v>0.5</v>
      </c>
      <c r="AB31" s="167">
        <f>G33+Q33</f>
        <v>74</v>
      </c>
      <c r="AC31" s="168">
        <f>K33+U33</f>
        <v>76</v>
      </c>
      <c r="AD31" s="157">
        <f>IF(AB31=0,"",AB31/(AB31+AC31))</f>
        <v>0.49333333333333335</v>
      </c>
      <c r="AE31" s="169">
        <v>3</v>
      </c>
      <c r="AF31" s="8"/>
    </row>
    <row r="32" spans="1:32" ht="18" customHeight="1">
      <c r="A32" s="20" t="s">
        <v>48</v>
      </c>
      <c r="B32" s="188"/>
      <c r="C32" s="189"/>
      <c r="D32" s="189"/>
      <c r="E32" s="189"/>
      <c r="F32" s="190"/>
      <c r="G32" s="42">
        <f>P29</f>
        <v>2</v>
      </c>
      <c r="H32" s="17">
        <f>O29</f>
        <v>21</v>
      </c>
      <c r="I32" s="18" t="s">
        <v>1</v>
      </c>
      <c r="J32" s="18">
        <f>M29</f>
        <v>18</v>
      </c>
      <c r="K32" s="43">
        <f>L29</f>
        <v>0</v>
      </c>
      <c r="L32" s="188"/>
      <c r="M32" s="189"/>
      <c r="N32" s="189"/>
      <c r="O32" s="189"/>
      <c r="P32" s="190"/>
      <c r="Q32" s="39">
        <v>0</v>
      </c>
      <c r="R32" s="5">
        <v>12</v>
      </c>
      <c r="S32" s="6" t="s">
        <v>1</v>
      </c>
      <c r="T32" s="6">
        <v>21</v>
      </c>
      <c r="U32" s="38">
        <v>2</v>
      </c>
      <c r="V32" s="130"/>
      <c r="W32" s="132"/>
      <c r="X32" s="157"/>
      <c r="Y32" s="159"/>
      <c r="Z32" s="162"/>
      <c r="AA32" s="165"/>
      <c r="AB32" s="130"/>
      <c r="AC32" s="132"/>
      <c r="AD32" s="157"/>
      <c r="AE32" s="170"/>
      <c r="AF32" s="8"/>
    </row>
    <row r="33" spans="1:32" ht="18" customHeight="1">
      <c r="A33" s="31" t="s">
        <v>16</v>
      </c>
      <c r="B33" s="191"/>
      <c r="C33" s="192"/>
      <c r="D33" s="192"/>
      <c r="E33" s="192"/>
      <c r="F33" s="193"/>
      <c r="G33" s="40">
        <f>SUM(H31:H33)</f>
        <v>42</v>
      </c>
      <c r="H33" s="19">
        <f>O30</f>
        <v>0</v>
      </c>
      <c r="I33" s="30" t="s">
        <v>1</v>
      </c>
      <c r="J33" s="30">
        <f>M30</f>
        <v>0</v>
      </c>
      <c r="K33" s="41">
        <f>SUM(J31:J33)</f>
        <v>33</v>
      </c>
      <c r="L33" s="188"/>
      <c r="M33" s="189"/>
      <c r="N33" s="189"/>
      <c r="O33" s="189"/>
      <c r="P33" s="190"/>
      <c r="Q33" s="40">
        <f>SUM(R31:R33)</f>
        <v>32</v>
      </c>
      <c r="R33" s="7"/>
      <c r="S33" s="7" t="s">
        <v>1</v>
      </c>
      <c r="T33" s="7"/>
      <c r="U33" s="41">
        <f>SUM(T31:T33)</f>
        <v>43</v>
      </c>
      <c r="V33" s="130"/>
      <c r="W33" s="132"/>
      <c r="X33" s="157"/>
      <c r="Y33" s="160"/>
      <c r="Z33" s="163"/>
      <c r="AA33" s="166"/>
      <c r="AB33" s="130"/>
      <c r="AC33" s="132"/>
      <c r="AD33" s="157"/>
      <c r="AE33" s="171"/>
      <c r="AF33" s="8"/>
    </row>
    <row r="34" spans="1:32" ht="18" customHeight="1">
      <c r="A34" s="11"/>
      <c r="B34" s="21"/>
      <c r="C34" s="22">
        <f>T25</f>
        <v>21</v>
      </c>
      <c r="D34" s="14" t="s">
        <v>1</v>
      </c>
      <c r="E34" s="14">
        <f>R25</f>
        <v>16</v>
      </c>
      <c r="F34" s="15"/>
      <c r="G34" s="185"/>
      <c r="H34" s="186"/>
      <c r="I34" s="186"/>
      <c r="J34" s="186"/>
      <c r="K34" s="187"/>
      <c r="L34" s="21"/>
      <c r="M34" s="22">
        <f>T31</f>
        <v>22</v>
      </c>
      <c r="N34" s="14" t="s">
        <v>1</v>
      </c>
      <c r="O34" s="14">
        <f>R31</f>
        <v>20</v>
      </c>
      <c r="P34" s="15"/>
      <c r="Q34" s="185"/>
      <c r="R34" s="186"/>
      <c r="S34" s="186"/>
      <c r="T34" s="186"/>
      <c r="U34" s="194"/>
      <c r="V34" s="130">
        <v>2</v>
      </c>
      <c r="W34" s="132">
        <v>0</v>
      </c>
      <c r="X34" s="157">
        <f>ROUND(V34/(V34+W34),2)</f>
        <v>1</v>
      </c>
      <c r="Y34" s="158">
        <f>B35+L35</f>
        <v>4</v>
      </c>
      <c r="Z34" s="161">
        <f>F35+P35</f>
        <v>0</v>
      </c>
      <c r="AA34" s="164">
        <f>IF(Y34=0,"",Y34/(Y34+Z34))</f>
        <v>1</v>
      </c>
      <c r="AB34" s="167">
        <f>B36+L36</f>
        <v>85</v>
      </c>
      <c r="AC34" s="168">
        <f>F36+P36</f>
        <v>59</v>
      </c>
      <c r="AD34" s="157">
        <f>IF(AB34=0,"",AB34/(AB34+AC34))</f>
        <v>0.59027777777777779</v>
      </c>
      <c r="AE34" s="169">
        <v>1</v>
      </c>
      <c r="AF34" s="8"/>
    </row>
    <row r="35" spans="1:32" ht="18" customHeight="1">
      <c r="A35" s="23" t="s">
        <v>49</v>
      </c>
      <c r="B35" s="42">
        <f>U26</f>
        <v>2</v>
      </c>
      <c r="C35" s="17">
        <f>T26</f>
        <v>21</v>
      </c>
      <c r="D35" s="18" t="s">
        <v>1</v>
      </c>
      <c r="E35" s="18">
        <f>R26</f>
        <v>11</v>
      </c>
      <c r="F35" s="43">
        <f>Q26</f>
        <v>0</v>
      </c>
      <c r="G35" s="188"/>
      <c r="H35" s="189"/>
      <c r="I35" s="189"/>
      <c r="J35" s="189"/>
      <c r="K35" s="190"/>
      <c r="L35" s="42">
        <f>U32</f>
        <v>2</v>
      </c>
      <c r="M35" s="17">
        <f>T32</f>
        <v>21</v>
      </c>
      <c r="N35" s="18" t="s">
        <v>1</v>
      </c>
      <c r="O35" s="18">
        <f>R32</f>
        <v>12</v>
      </c>
      <c r="P35" s="43">
        <f>Q32</f>
        <v>0</v>
      </c>
      <c r="Q35" s="188"/>
      <c r="R35" s="189"/>
      <c r="S35" s="189"/>
      <c r="T35" s="189"/>
      <c r="U35" s="195"/>
      <c r="V35" s="130"/>
      <c r="W35" s="132"/>
      <c r="X35" s="157"/>
      <c r="Y35" s="159"/>
      <c r="Z35" s="162"/>
      <c r="AA35" s="165"/>
      <c r="AB35" s="130"/>
      <c r="AC35" s="132"/>
      <c r="AD35" s="157"/>
      <c r="AE35" s="170"/>
      <c r="AF35" s="8"/>
    </row>
    <row r="36" spans="1:32" ht="18" customHeight="1" thickBot="1">
      <c r="A36" s="31" t="s">
        <v>18</v>
      </c>
      <c r="B36" s="40">
        <f>SUM(C34:C36)</f>
        <v>42</v>
      </c>
      <c r="C36" s="19">
        <f>T27</f>
        <v>0</v>
      </c>
      <c r="D36" s="30" t="s">
        <v>1</v>
      </c>
      <c r="E36" s="30">
        <f>R27</f>
        <v>0</v>
      </c>
      <c r="F36" s="41">
        <f>SUM(E34:E36)</f>
        <v>27</v>
      </c>
      <c r="G36" s="191"/>
      <c r="H36" s="192"/>
      <c r="I36" s="192"/>
      <c r="J36" s="192"/>
      <c r="K36" s="193"/>
      <c r="L36" s="40">
        <f>SUM(M34:M36)</f>
        <v>43</v>
      </c>
      <c r="M36" s="19">
        <f>T33</f>
        <v>0</v>
      </c>
      <c r="N36" s="30" t="s">
        <v>1</v>
      </c>
      <c r="O36" s="30">
        <f>R33</f>
        <v>0</v>
      </c>
      <c r="P36" s="41">
        <f>SUM(O34:O36)</f>
        <v>32</v>
      </c>
      <c r="Q36" s="191"/>
      <c r="R36" s="192"/>
      <c r="S36" s="192"/>
      <c r="T36" s="192"/>
      <c r="U36" s="196"/>
      <c r="V36" s="172"/>
      <c r="W36" s="173"/>
      <c r="X36" s="174"/>
      <c r="Y36" s="175"/>
      <c r="Z36" s="176"/>
      <c r="AA36" s="177"/>
      <c r="AB36" s="172"/>
      <c r="AC36" s="173"/>
      <c r="AD36" s="174"/>
      <c r="AE36" s="178"/>
      <c r="AF36" s="8"/>
    </row>
    <row r="37" spans="1:32" ht="18" customHeight="1" thickTop="1">
      <c r="A37" s="24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6"/>
      <c r="Q37" s="27"/>
      <c r="R37" s="27"/>
      <c r="S37" s="27"/>
      <c r="T37" s="27"/>
      <c r="U37" s="27"/>
      <c r="V37" s="26"/>
      <c r="W37" s="26"/>
      <c r="X37" s="27"/>
      <c r="Y37" s="26"/>
      <c r="Z37" s="26"/>
      <c r="AA37" s="27"/>
      <c r="AB37" s="26"/>
      <c r="AC37" s="26"/>
      <c r="AD37" s="27"/>
      <c r="AE37" s="27"/>
      <c r="AF37" s="27"/>
    </row>
    <row r="38" spans="1:32" ht="18" customHeight="1" thickBot="1">
      <c r="A38" s="24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7"/>
    </row>
    <row r="39" spans="1:32" ht="18" customHeight="1" thickTop="1">
      <c r="A39" s="124" t="s">
        <v>50</v>
      </c>
      <c r="B39" s="126"/>
      <c r="C39" s="127"/>
      <c r="D39" s="127"/>
      <c r="E39" s="127"/>
      <c r="F39" s="128"/>
      <c r="G39" s="126"/>
      <c r="H39" s="127"/>
      <c r="I39" s="127"/>
      <c r="J39" s="127"/>
      <c r="K39" s="128"/>
      <c r="L39" s="126"/>
      <c r="M39" s="127"/>
      <c r="N39" s="127"/>
      <c r="O39" s="127"/>
      <c r="P39" s="128"/>
      <c r="Q39" s="126"/>
      <c r="R39" s="127"/>
      <c r="S39" s="127"/>
      <c r="T39" s="127"/>
      <c r="U39" s="128"/>
      <c r="V39" s="183" t="s">
        <v>4</v>
      </c>
      <c r="W39" s="131" t="s">
        <v>5</v>
      </c>
      <c r="X39" s="133" t="s">
        <v>6</v>
      </c>
      <c r="Y39" s="129" t="s">
        <v>8</v>
      </c>
      <c r="Z39" s="131" t="s">
        <v>9</v>
      </c>
      <c r="AA39" s="133" t="s">
        <v>7</v>
      </c>
      <c r="AB39" s="129" t="s">
        <v>2</v>
      </c>
      <c r="AC39" s="131" t="s">
        <v>3</v>
      </c>
      <c r="AD39" s="133" t="s">
        <v>10</v>
      </c>
      <c r="AE39" s="143" t="s">
        <v>0</v>
      </c>
      <c r="AF39" s="8"/>
    </row>
    <row r="40" spans="1:32" ht="18" customHeight="1">
      <c r="A40" s="125"/>
      <c r="B40" s="145" t="str">
        <f>A42</f>
        <v>RUSH.</v>
      </c>
      <c r="C40" s="146"/>
      <c r="D40" s="146"/>
      <c r="E40" s="146"/>
      <c r="F40" s="147"/>
      <c r="G40" s="145" t="str">
        <f>A45</f>
        <v>微男微女</v>
      </c>
      <c r="H40" s="146"/>
      <c r="I40" s="146"/>
      <c r="J40" s="146"/>
      <c r="K40" s="147"/>
      <c r="L40" s="145" t="str">
        <f>A48</f>
        <v>〇八ホルモン</v>
      </c>
      <c r="M40" s="146"/>
      <c r="N40" s="146"/>
      <c r="O40" s="146"/>
      <c r="P40" s="147"/>
      <c r="Q40" s="145" t="str">
        <f>A51</f>
        <v>ＡＩＷ</v>
      </c>
      <c r="R40" s="146"/>
      <c r="S40" s="146"/>
      <c r="T40" s="146"/>
      <c r="U40" s="147"/>
      <c r="V40" s="184"/>
      <c r="W40" s="132"/>
      <c r="X40" s="134"/>
      <c r="Y40" s="130"/>
      <c r="Z40" s="132"/>
      <c r="AA40" s="134"/>
      <c r="AB40" s="130"/>
      <c r="AC40" s="132"/>
      <c r="AD40" s="134"/>
      <c r="AE40" s="144"/>
      <c r="AF40" s="8"/>
    </row>
    <row r="41" spans="1:32" ht="18" customHeight="1">
      <c r="A41" s="11"/>
      <c r="B41" s="185"/>
      <c r="C41" s="186"/>
      <c r="D41" s="186"/>
      <c r="E41" s="186"/>
      <c r="F41" s="187"/>
      <c r="G41" s="1"/>
      <c r="H41" s="2">
        <v>17</v>
      </c>
      <c r="I41" s="3" t="s">
        <v>1</v>
      </c>
      <c r="J41" s="3">
        <v>21</v>
      </c>
      <c r="K41" s="4"/>
      <c r="L41" s="185"/>
      <c r="M41" s="186"/>
      <c r="N41" s="186"/>
      <c r="O41" s="186"/>
      <c r="P41" s="187"/>
      <c r="Q41" s="1"/>
      <c r="R41" s="2">
        <v>21</v>
      </c>
      <c r="S41" s="3" t="s">
        <v>1</v>
      </c>
      <c r="T41" s="3">
        <v>6</v>
      </c>
      <c r="U41" s="4"/>
      <c r="V41" s="130">
        <v>2</v>
      </c>
      <c r="W41" s="132">
        <v>0</v>
      </c>
      <c r="X41" s="157">
        <f>ROUND(V41/(V41+W41),2)</f>
        <v>1</v>
      </c>
      <c r="Y41" s="158">
        <f>G42+Q42</f>
        <v>4</v>
      </c>
      <c r="Z41" s="161">
        <f>K42+U42</f>
        <v>1</v>
      </c>
      <c r="AA41" s="164">
        <f>IF(Y41=0,"",Y41/(Y41+Z41))</f>
        <v>0.8</v>
      </c>
      <c r="AB41" s="167">
        <f>G43+Q43</f>
        <v>101</v>
      </c>
      <c r="AC41" s="168">
        <f>K43+U43</f>
        <v>69</v>
      </c>
      <c r="AD41" s="157">
        <f>IF(AB41=0,"",AB41/(AB41+AC41))</f>
        <v>0.59411764705882353</v>
      </c>
      <c r="AE41" s="169">
        <v>2</v>
      </c>
      <c r="AF41" s="8"/>
    </row>
    <row r="42" spans="1:32" ht="18" customHeight="1">
      <c r="A42" s="16" t="s">
        <v>51</v>
      </c>
      <c r="B42" s="188"/>
      <c r="C42" s="189"/>
      <c r="D42" s="189"/>
      <c r="E42" s="189"/>
      <c r="F42" s="190"/>
      <c r="G42" s="39">
        <v>2</v>
      </c>
      <c r="H42" s="5">
        <v>21</v>
      </c>
      <c r="I42" s="6" t="s">
        <v>1</v>
      </c>
      <c r="J42" s="6">
        <v>12</v>
      </c>
      <c r="K42" s="38">
        <v>1</v>
      </c>
      <c r="L42" s="188"/>
      <c r="M42" s="189"/>
      <c r="N42" s="189"/>
      <c r="O42" s="189"/>
      <c r="P42" s="190"/>
      <c r="Q42" s="39">
        <v>2</v>
      </c>
      <c r="R42" s="5">
        <v>21</v>
      </c>
      <c r="S42" s="6" t="s">
        <v>1</v>
      </c>
      <c r="T42" s="6">
        <v>13</v>
      </c>
      <c r="U42" s="38">
        <v>0</v>
      </c>
      <c r="V42" s="130"/>
      <c r="W42" s="132"/>
      <c r="X42" s="157"/>
      <c r="Y42" s="159"/>
      <c r="Z42" s="162"/>
      <c r="AA42" s="165"/>
      <c r="AB42" s="130"/>
      <c r="AC42" s="132"/>
      <c r="AD42" s="157"/>
      <c r="AE42" s="170"/>
      <c r="AF42" s="8"/>
    </row>
    <row r="43" spans="1:32" ht="18" customHeight="1">
      <c r="A43" s="31" t="s">
        <v>16</v>
      </c>
      <c r="B43" s="191"/>
      <c r="C43" s="192"/>
      <c r="D43" s="192"/>
      <c r="E43" s="192"/>
      <c r="F43" s="193"/>
      <c r="G43" s="40">
        <f>SUM(H41:H43)</f>
        <v>59</v>
      </c>
      <c r="H43" s="7">
        <v>21</v>
      </c>
      <c r="I43" s="7" t="s">
        <v>1</v>
      </c>
      <c r="J43" s="7">
        <v>17</v>
      </c>
      <c r="K43" s="41">
        <f>SUM(J41:J43)</f>
        <v>50</v>
      </c>
      <c r="L43" s="191"/>
      <c r="M43" s="192"/>
      <c r="N43" s="192"/>
      <c r="O43" s="192"/>
      <c r="P43" s="193"/>
      <c r="Q43" s="40">
        <f>SUM(R41:R43)</f>
        <v>42</v>
      </c>
      <c r="R43" s="7"/>
      <c r="S43" s="7" t="s">
        <v>1</v>
      </c>
      <c r="T43" s="7"/>
      <c r="U43" s="41">
        <f>SUM(T41:T43)</f>
        <v>19</v>
      </c>
      <c r="V43" s="130"/>
      <c r="W43" s="132"/>
      <c r="X43" s="157"/>
      <c r="Y43" s="160"/>
      <c r="Z43" s="163"/>
      <c r="AA43" s="166"/>
      <c r="AB43" s="130"/>
      <c r="AC43" s="132"/>
      <c r="AD43" s="157"/>
      <c r="AE43" s="171"/>
      <c r="AF43" s="8"/>
    </row>
    <row r="44" spans="1:32" ht="18" customHeight="1">
      <c r="A44" s="20"/>
      <c r="B44" s="12"/>
      <c r="C44" s="14">
        <f>J41</f>
        <v>21</v>
      </c>
      <c r="D44" s="14" t="s">
        <v>1</v>
      </c>
      <c r="E44" s="13">
        <f>H41</f>
        <v>17</v>
      </c>
      <c r="F44" s="15"/>
      <c r="G44" s="185"/>
      <c r="H44" s="186"/>
      <c r="I44" s="186"/>
      <c r="J44" s="186"/>
      <c r="K44" s="187"/>
      <c r="L44" s="1"/>
      <c r="M44" s="2">
        <v>14</v>
      </c>
      <c r="N44" s="3" t="s">
        <v>1</v>
      </c>
      <c r="O44" s="3">
        <v>21</v>
      </c>
      <c r="P44" s="4"/>
      <c r="Q44" s="185"/>
      <c r="R44" s="186"/>
      <c r="S44" s="186"/>
      <c r="T44" s="186"/>
      <c r="U44" s="187"/>
      <c r="V44" s="130">
        <v>0</v>
      </c>
      <c r="W44" s="132">
        <v>2</v>
      </c>
      <c r="X44" s="157">
        <f>ROUND(V44/(V44+W44),2)</f>
        <v>0</v>
      </c>
      <c r="Y44" s="158">
        <f>B45+L45</f>
        <v>1</v>
      </c>
      <c r="Z44" s="161">
        <f>F45+P45</f>
        <v>4</v>
      </c>
      <c r="AA44" s="164">
        <f>IF(Y44=0,"",Y44/(Y44+Z44))</f>
        <v>0.2</v>
      </c>
      <c r="AB44" s="167">
        <f>B46+L46</f>
        <v>78</v>
      </c>
      <c r="AC44" s="168">
        <f>F46+P46</f>
        <v>101</v>
      </c>
      <c r="AD44" s="157">
        <f>IF(AB44=0,"",AB44/(AB44+AC44))</f>
        <v>0.43575418994413406</v>
      </c>
      <c r="AE44" s="169">
        <v>3</v>
      </c>
      <c r="AF44" s="8"/>
    </row>
    <row r="45" spans="1:32" ht="18" customHeight="1">
      <c r="A45" s="20" t="s">
        <v>13</v>
      </c>
      <c r="B45" s="42">
        <f>K42</f>
        <v>1</v>
      </c>
      <c r="C45" s="18">
        <f>J42</f>
        <v>12</v>
      </c>
      <c r="D45" s="18" t="s">
        <v>1</v>
      </c>
      <c r="E45" s="17">
        <f>H42</f>
        <v>21</v>
      </c>
      <c r="F45" s="43">
        <f>G42</f>
        <v>2</v>
      </c>
      <c r="G45" s="188"/>
      <c r="H45" s="189"/>
      <c r="I45" s="189"/>
      <c r="J45" s="189"/>
      <c r="K45" s="190"/>
      <c r="L45" s="39">
        <v>0</v>
      </c>
      <c r="M45" s="5">
        <v>14</v>
      </c>
      <c r="N45" s="6" t="s">
        <v>1</v>
      </c>
      <c r="O45" s="6">
        <v>21</v>
      </c>
      <c r="P45" s="38">
        <v>2</v>
      </c>
      <c r="Q45" s="188"/>
      <c r="R45" s="189"/>
      <c r="S45" s="189"/>
      <c r="T45" s="189"/>
      <c r="U45" s="190"/>
      <c r="V45" s="130"/>
      <c r="W45" s="132"/>
      <c r="X45" s="157"/>
      <c r="Y45" s="159"/>
      <c r="Z45" s="162"/>
      <c r="AA45" s="165"/>
      <c r="AB45" s="130"/>
      <c r="AC45" s="132"/>
      <c r="AD45" s="157"/>
      <c r="AE45" s="170"/>
      <c r="AF45" s="9"/>
    </row>
    <row r="46" spans="1:32" ht="18" customHeight="1">
      <c r="A46" s="31" t="s">
        <v>14</v>
      </c>
      <c r="B46" s="40">
        <f>SUM(C44:C46)</f>
        <v>50</v>
      </c>
      <c r="C46" s="18">
        <f>J43</f>
        <v>17</v>
      </c>
      <c r="D46" s="18" t="s">
        <v>1</v>
      </c>
      <c r="E46" s="17">
        <f>H43</f>
        <v>21</v>
      </c>
      <c r="F46" s="41">
        <f>SUM(E44:E46)</f>
        <v>59</v>
      </c>
      <c r="G46" s="188"/>
      <c r="H46" s="189"/>
      <c r="I46" s="189"/>
      <c r="J46" s="189"/>
      <c r="K46" s="190"/>
      <c r="L46" s="40">
        <f>SUM(M44:M46)</f>
        <v>28</v>
      </c>
      <c r="M46" s="7"/>
      <c r="N46" s="7" t="s">
        <v>1</v>
      </c>
      <c r="O46" s="7"/>
      <c r="P46" s="41">
        <f>SUM(O44:O46)</f>
        <v>42</v>
      </c>
      <c r="Q46" s="191"/>
      <c r="R46" s="192"/>
      <c r="S46" s="192"/>
      <c r="T46" s="192"/>
      <c r="U46" s="193"/>
      <c r="V46" s="130"/>
      <c r="W46" s="132"/>
      <c r="X46" s="157"/>
      <c r="Y46" s="160"/>
      <c r="Z46" s="163"/>
      <c r="AA46" s="166"/>
      <c r="AB46" s="130"/>
      <c r="AC46" s="132"/>
      <c r="AD46" s="157"/>
      <c r="AE46" s="171"/>
      <c r="AF46" s="9"/>
    </row>
    <row r="47" spans="1:32" ht="18" customHeight="1">
      <c r="A47" s="20"/>
      <c r="B47" s="185"/>
      <c r="C47" s="186"/>
      <c r="D47" s="186"/>
      <c r="E47" s="186"/>
      <c r="F47" s="187"/>
      <c r="G47" s="21"/>
      <c r="H47" s="22">
        <f>O44</f>
        <v>21</v>
      </c>
      <c r="I47" s="14" t="s">
        <v>1</v>
      </c>
      <c r="J47" s="14">
        <f>M44</f>
        <v>14</v>
      </c>
      <c r="K47" s="15"/>
      <c r="L47" s="185"/>
      <c r="M47" s="186"/>
      <c r="N47" s="186"/>
      <c r="O47" s="186"/>
      <c r="P47" s="187"/>
      <c r="Q47" s="101"/>
      <c r="R47" s="2">
        <v>21</v>
      </c>
      <c r="S47" s="3" t="s">
        <v>1</v>
      </c>
      <c r="T47" s="3">
        <v>12</v>
      </c>
      <c r="U47" s="102"/>
      <c r="V47" s="130">
        <v>2</v>
      </c>
      <c r="W47" s="132">
        <v>0</v>
      </c>
      <c r="X47" s="157">
        <f>ROUND(V47/(V47+W47),2)</f>
        <v>1</v>
      </c>
      <c r="Y47" s="158">
        <f>G48+Q48</f>
        <v>4</v>
      </c>
      <c r="Z47" s="161">
        <f>K48+U48</f>
        <v>0</v>
      </c>
      <c r="AA47" s="164">
        <f>IF(Y47=0,"",Y47/(Y47+Z47))</f>
        <v>1</v>
      </c>
      <c r="AB47" s="167">
        <f>G49+Q49</f>
        <v>84</v>
      </c>
      <c r="AC47" s="168">
        <f>K49+U49</f>
        <v>54</v>
      </c>
      <c r="AD47" s="157">
        <f>IF(AB47=0,"",AB47/(AB47+AC47))</f>
        <v>0.60869565217391308</v>
      </c>
      <c r="AE47" s="169">
        <v>1</v>
      </c>
      <c r="AF47" s="8"/>
    </row>
    <row r="48" spans="1:32" ht="18" customHeight="1">
      <c r="A48" s="20" t="s">
        <v>52</v>
      </c>
      <c r="B48" s="188"/>
      <c r="C48" s="189"/>
      <c r="D48" s="189"/>
      <c r="E48" s="189"/>
      <c r="F48" s="190"/>
      <c r="G48" s="42">
        <f>P45</f>
        <v>2</v>
      </c>
      <c r="H48" s="17">
        <f>O45</f>
        <v>21</v>
      </c>
      <c r="I48" s="18" t="s">
        <v>1</v>
      </c>
      <c r="J48" s="18">
        <f>M45</f>
        <v>14</v>
      </c>
      <c r="K48" s="43">
        <f>L45</f>
        <v>0</v>
      </c>
      <c r="L48" s="188"/>
      <c r="M48" s="189"/>
      <c r="N48" s="189"/>
      <c r="O48" s="189"/>
      <c r="P48" s="190"/>
      <c r="Q48" s="39">
        <v>2</v>
      </c>
      <c r="R48" s="5">
        <v>21</v>
      </c>
      <c r="S48" s="6" t="s">
        <v>1</v>
      </c>
      <c r="T48" s="6">
        <v>14</v>
      </c>
      <c r="U48" s="38">
        <v>0</v>
      </c>
      <c r="V48" s="130"/>
      <c r="W48" s="132"/>
      <c r="X48" s="157"/>
      <c r="Y48" s="159"/>
      <c r="Z48" s="162"/>
      <c r="AA48" s="165"/>
      <c r="AB48" s="130"/>
      <c r="AC48" s="132"/>
      <c r="AD48" s="157"/>
      <c r="AE48" s="170"/>
      <c r="AF48" s="8"/>
    </row>
    <row r="49" spans="1:32" ht="18" customHeight="1">
      <c r="A49" s="31" t="s">
        <v>18</v>
      </c>
      <c r="B49" s="191"/>
      <c r="C49" s="192"/>
      <c r="D49" s="192"/>
      <c r="E49" s="192"/>
      <c r="F49" s="193"/>
      <c r="G49" s="40">
        <f>SUM(H47:H49)</f>
        <v>42</v>
      </c>
      <c r="H49" s="19">
        <f>O46</f>
        <v>0</v>
      </c>
      <c r="I49" s="30" t="s">
        <v>1</v>
      </c>
      <c r="J49" s="30">
        <f>M46</f>
        <v>0</v>
      </c>
      <c r="K49" s="41">
        <f>SUM(J47:J49)</f>
        <v>28</v>
      </c>
      <c r="L49" s="188"/>
      <c r="M49" s="189"/>
      <c r="N49" s="189"/>
      <c r="O49" s="189"/>
      <c r="P49" s="190"/>
      <c r="Q49" s="40">
        <f>SUM(R47:R49)</f>
        <v>42</v>
      </c>
      <c r="R49" s="7"/>
      <c r="S49" s="7" t="s">
        <v>1</v>
      </c>
      <c r="T49" s="7"/>
      <c r="U49" s="41">
        <f>SUM(T47:T49)</f>
        <v>26</v>
      </c>
      <c r="V49" s="130"/>
      <c r="W49" s="132"/>
      <c r="X49" s="157"/>
      <c r="Y49" s="160"/>
      <c r="Z49" s="163"/>
      <c r="AA49" s="166"/>
      <c r="AB49" s="130"/>
      <c r="AC49" s="132"/>
      <c r="AD49" s="157"/>
      <c r="AE49" s="171"/>
      <c r="AF49" s="8"/>
    </row>
    <row r="50" spans="1:32" ht="18" customHeight="1">
      <c r="A50" s="11"/>
      <c r="B50" s="21"/>
      <c r="C50" s="22">
        <f>T41</f>
        <v>6</v>
      </c>
      <c r="D50" s="14" t="s">
        <v>1</v>
      </c>
      <c r="E50" s="14">
        <f>R41</f>
        <v>21</v>
      </c>
      <c r="F50" s="15"/>
      <c r="G50" s="185"/>
      <c r="H50" s="186"/>
      <c r="I50" s="186"/>
      <c r="J50" s="186"/>
      <c r="K50" s="187"/>
      <c r="L50" s="21"/>
      <c r="M50" s="22">
        <f>T47</f>
        <v>12</v>
      </c>
      <c r="N50" s="14" t="s">
        <v>1</v>
      </c>
      <c r="O50" s="14">
        <f>R47</f>
        <v>21</v>
      </c>
      <c r="P50" s="15"/>
      <c r="Q50" s="185"/>
      <c r="R50" s="186"/>
      <c r="S50" s="186"/>
      <c r="T50" s="186"/>
      <c r="U50" s="194"/>
      <c r="V50" s="130">
        <v>0</v>
      </c>
      <c r="W50" s="132">
        <v>2</v>
      </c>
      <c r="X50" s="157">
        <f>ROUND(V50/(V50+W50),2)</f>
        <v>0</v>
      </c>
      <c r="Y50" s="158">
        <f>B51+L51</f>
        <v>0</v>
      </c>
      <c r="Z50" s="161">
        <f>F51+P51</f>
        <v>4</v>
      </c>
      <c r="AA50" s="164" t="str">
        <f>IF(Y50=0,"",Y50/(Y50+Z50))</f>
        <v/>
      </c>
      <c r="AB50" s="167">
        <f>B52+L52</f>
        <v>45</v>
      </c>
      <c r="AC50" s="168">
        <f>F52+P52</f>
        <v>84</v>
      </c>
      <c r="AD50" s="157">
        <f>IF(AB50=0,"",AB50/(AB50+AC50))</f>
        <v>0.34883720930232559</v>
      </c>
      <c r="AE50" s="169">
        <v>4</v>
      </c>
      <c r="AF50" s="8"/>
    </row>
    <row r="51" spans="1:32" ht="18" customHeight="1">
      <c r="A51" s="23" t="s">
        <v>53</v>
      </c>
      <c r="B51" s="42">
        <f>U42</f>
        <v>0</v>
      </c>
      <c r="C51" s="17">
        <f>T42</f>
        <v>13</v>
      </c>
      <c r="D51" s="18" t="s">
        <v>1</v>
      </c>
      <c r="E51" s="18">
        <f>R42</f>
        <v>21</v>
      </c>
      <c r="F51" s="43">
        <f>Q42</f>
        <v>2</v>
      </c>
      <c r="G51" s="188"/>
      <c r="H51" s="189"/>
      <c r="I51" s="189"/>
      <c r="J51" s="189"/>
      <c r="K51" s="190"/>
      <c r="L51" s="42">
        <f>U48</f>
        <v>0</v>
      </c>
      <c r="M51" s="17">
        <f>T48</f>
        <v>14</v>
      </c>
      <c r="N51" s="18" t="s">
        <v>1</v>
      </c>
      <c r="O51" s="18">
        <f>R48</f>
        <v>21</v>
      </c>
      <c r="P51" s="43">
        <f>Q48</f>
        <v>2</v>
      </c>
      <c r="Q51" s="188"/>
      <c r="R51" s="189"/>
      <c r="S51" s="189"/>
      <c r="T51" s="189"/>
      <c r="U51" s="195"/>
      <c r="V51" s="130"/>
      <c r="W51" s="132"/>
      <c r="X51" s="157"/>
      <c r="Y51" s="159"/>
      <c r="Z51" s="162"/>
      <c r="AA51" s="165"/>
      <c r="AB51" s="130"/>
      <c r="AC51" s="132"/>
      <c r="AD51" s="157"/>
      <c r="AE51" s="170"/>
      <c r="AF51" s="8"/>
    </row>
    <row r="52" spans="1:32" ht="18" customHeight="1" thickBot="1">
      <c r="A52" s="31" t="s">
        <v>12</v>
      </c>
      <c r="B52" s="40">
        <f>SUM(C50:C52)</f>
        <v>19</v>
      </c>
      <c r="C52" s="19">
        <f>T43</f>
        <v>0</v>
      </c>
      <c r="D52" s="30" t="s">
        <v>1</v>
      </c>
      <c r="E52" s="30">
        <f>R43</f>
        <v>0</v>
      </c>
      <c r="F52" s="41">
        <f>SUM(E50:E52)</f>
        <v>42</v>
      </c>
      <c r="G52" s="191"/>
      <c r="H52" s="192"/>
      <c r="I52" s="192"/>
      <c r="J52" s="192"/>
      <c r="K52" s="193"/>
      <c r="L52" s="40">
        <f>SUM(M50:M52)</f>
        <v>26</v>
      </c>
      <c r="M52" s="19">
        <f>T49</f>
        <v>0</v>
      </c>
      <c r="N52" s="30" t="s">
        <v>1</v>
      </c>
      <c r="O52" s="30">
        <f>R49</f>
        <v>0</v>
      </c>
      <c r="P52" s="41">
        <f>SUM(O50:O52)</f>
        <v>42</v>
      </c>
      <c r="Q52" s="191"/>
      <c r="R52" s="192"/>
      <c r="S52" s="192"/>
      <c r="T52" s="192"/>
      <c r="U52" s="196"/>
      <c r="V52" s="172"/>
      <c r="W52" s="173"/>
      <c r="X52" s="174"/>
      <c r="Y52" s="175"/>
      <c r="Z52" s="176"/>
      <c r="AA52" s="177"/>
      <c r="AB52" s="172"/>
      <c r="AC52" s="173"/>
      <c r="AD52" s="174"/>
      <c r="AE52" s="178"/>
      <c r="AF52" s="8"/>
    </row>
    <row r="53" spans="1:32" ht="18" customHeight="1" thickTop="1">
      <c r="A53" s="24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6"/>
      <c r="Q53" s="27"/>
      <c r="R53" s="27"/>
      <c r="S53" s="27"/>
      <c r="T53" s="27"/>
      <c r="U53" s="27"/>
      <c r="V53" s="26"/>
      <c r="W53" s="26"/>
      <c r="X53" s="27"/>
      <c r="Y53" s="26"/>
      <c r="Z53" s="26"/>
      <c r="AA53" s="27"/>
      <c r="AB53" s="26"/>
      <c r="AC53" s="26"/>
      <c r="AD53" s="27"/>
      <c r="AE53" s="27"/>
      <c r="AF53" s="27"/>
    </row>
    <row r="54" spans="1:32" ht="18" customHeight="1">
      <c r="A54" s="24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7"/>
    </row>
    <row r="55" spans="1:32" ht="18" customHeight="1">
      <c r="A55" s="8"/>
      <c r="U55" s="9"/>
      <c r="V55" s="9"/>
      <c r="W55" s="9"/>
      <c r="X55" s="9"/>
      <c r="AF55" s="9"/>
    </row>
    <row r="56" spans="1:32" ht="18" customHeight="1">
      <c r="A56" s="8"/>
      <c r="U56" s="9"/>
      <c r="V56" s="9"/>
      <c r="W56" s="9"/>
      <c r="X56" s="9"/>
      <c r="AF56" s="9"/>
    </row>
    <row r="57" spans="1:32" ht="18" customHeight="1">
      <c r="A57" s="8"/>
      <c r="U57" s="9"/>
      <c r="V57" s="9"/>
      <c r="W57" s="9"/>
      <c r="X57" s="9"/>
      <c r="AF57" s="9"/>
    </row>
    <row r="58" spans="1:32" ht="18" customHeight="1">
      <c r="A58" s="8"/>
      <c r="U58" s="9"/>
      <c r="V58" s="9"/>
      <c r="W58" s="9"/>
      <c r="X58" s="9"/>
      <c r="AF58" s="9"/>
    </row>
    <row r="59" spans="1:32" ht="18" customHeight="1">
      <c r="A59" s="8"/>
      <c r="U59" s="9"/>
      <c r="V59" s="9"/>
      <c r="W59" s="9"/>
      <c r="X59" s="9"/>
      <c r="AF59" s="9"/>
    </row>
    <row r="60" spans="1:32" ht="18" customHeight="1">
      <c r="A60" s="8"/>
      <c r="U60" s="9"/>
      <c r="V60" s="9"/>
      <c r="W60" s="9"/>
      <c r="X60" s="9"/>
      <c r="AF60" s="9"/>
    </row>
    <row r="61" spans="1:32" ht="18" customHeight="1">
      <c r="U61" s="9"/>
      <c r="V61" s="9"/>
      <c r="W61" s="9"/>
      <c r="X61" s="9"/>
      <c r="AF61" s="9"/>
    </row>
    <row r="62" spans="1:32" ht="18" customHeight="1">
      <c r="U62" s="9"/>
      <c r="V62" s="9"/>
      <c r="W62" s="9"/>
      <c r="X62" s="9"/>
      <c r="AF62" s="9"/>
    </row>
    <row r="63" spans="1:32" ht="18" customHeight="1">
      <c r="A63" s="8"/>
      <c r="U63" s="9"/>
      <c r="V63" s="9"/>
      <c r="W63" s="9"/>
      <c r="X63" s="9"/>
      <c r="AF63" s="9"/>
    </row>
    <row r="64" spans="1:32" ht="18" customHeight="1">
      <c r="A64" s="8"/>
      <c r="U64" s="9"/>
      <c r="V64" s="9"/>
      <c r="W64" s="9"/>
      <c r="X64" s="9"/>
      <c r="AF64" s="9"/>
    </row>
    <row r="65" spans="1:32" ht="18" customHeight="1">
      <c r="A65" s="8"/>
      <c r="U65" s="9"/>
      <c r="V65" s="9"/>
      <c r="W65" s="9"/>
      <c r="X65" s="9"/>
      <c r="AF65" s="9"/>
    </row>
    <row r="66" spans="1:32" ht="18" customHeight="1">
      <c r="A66" s="8"/>
      <c r="U66" s="9"/>
      <c r="V66" s="9"/>
      <c r="W66" s="9"/>
      <c r="X66" s="9"/>
      <c r="AF66" s="9"/>
    </row>
    <row r="67" spans="1:32" ht="18" customHeight="1">
      <c r="A67" s="8"/>
      <c r="U67" s="9"/>
      <c r="V67" s="9"/>
      <c r="W67" s="9"/>
      <c r="X67" s="9"/>
      <c r="AF67" s="9"/>
    </row>
    <row r="68" spans="1:32" ht="18" customHeight="1">
      <c r="A68" s="8"/>
      <c r="U68" s="9"/>
      <c r="V68" s="9"/>
      <c r="W68" s="9"/>
      <c r="X68" s="9"/>
      <c r="AF68" s="9"/>
    </row>
    <row r="69" spans="1:32" ht="18" customHeight="1">
      <c r="A69" s="24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6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</row>
  </sheetData>
  <mergeCells count="205">
    <mergeCell ref="AD47:AD49"/>
    <mergeCell ref="AE47:AE49"/>
    <mergeCell ref="B47:F49"/>
    <mergeCell ref="L47:P49"/>
    <mergeCell ref="V47:V49"/>
    <mergeCell ref="W47:W49"/>
    <mergeCell ref="X47:X49"/>
    <mergeCell ref="Y47:Y49"/>
    <mergeCell ref="AE50:AE52"/>
    <mergeCell ref="G50:K52"/>
    <mergeCell ref="Q50:U52"/>
    <mergeCell ref="V50:V52"/>
    <mergeCell ref="W50:W52"/>
    <mergeCell ref="X50:X52"/>
    <mergeCell ref="Y50:Y52"/>
    <mergeCell ref="Z50:Z52"/>
    <mergeCell ref="AA50:AA52"/>
    <mergeCell ref="AB50:AB52"/>
    <mergeCell ref="AC50:AC52"/>
    <mergeCell ref="AD50:AD52"/>
    <mergeCell ref="Z47:Z49"/>
    <mergeCell ref="AA47:AA49"/>
    <mergeCell ref="AB47:AB49"/>
    <mergeCell ref="AC47:AC49"/>
    <mergeCell ref="AC41:AC43"/>
    <mergeCell ref="AD41:AD43"/>
    <mergeCell ref="AE41:AE43"/>
    <mergeCell ref="G44:K46"/>
    <mergeCell ref="Q44:U46"/>
    <mergeCell ref="V44:V46"/>
    <mergeCell ref="W44:W46"/>
    <mergeCell ref="X44:X46"/>
    <mergeCell ref="Y44:Y46"/>
    <mergeCell ref="Z44:Z46"/>
    <mergeCell ref="AA44:AA46"/>
    <mergeCell ref="AB44:AB46"/>
    <mergeCell ref="AC44:AC46"/>
    <mergeCell ref="AD44:AD46"/>
    <mergeCell ref="AE44:AE46"/>
    <mergeCell ref="B41:F43"/>
    <mergeCell ref="L41:P43"/>
    <mergeCell ref="V41:V43"/>
    <mergeCell ref="W41:W43"/>
    <mergeCell ref="X41:X43"/>
    <mergeCell ref="Y41:Y43"/>
    <mergeCell ref="Z41:Z43"/>
    <mergeCell ref="AA41:AA43"/>
    <mergeCell ref="AB41:AB43"/>
    <mergeCell ref="AC39:AC40"/>
    <mergeCell ref="AD39:AD40"/>
    <mergeCell ref="AE39:AE40"/>
    <mergeCell ref="B40:F40"/>
    <mergeCell ref="G40:K40"/>
    <mergeCell ref="L40:P40"/>
    <mergeCell ref="Q40:U40"/>
    <mergeCell ref="W39:W40"/>
    <mergeCell ref="X39:X40"/>
    <mergeCell ref="Y39:Y40"/>
    <mergeCell ref="Z39:Z40"/>
    <mergeCell ref="AA39:AA40"/>
    <mergeCell ref="AB39:AB40"/>
    <mergeCell ref="A39:A40"/>
    <mergeCell ref="B39:F39"/>
    <mergeCell ref="G39:K39"/>
    <mergeCell ref="L39:P39"/>
    <mergeCell ref="Q39:U39"/>
    <mergeCell ref="V39:V40"/>
    <mergeCell ref="AC31:AC33"/>
    <mergeCell ref="AD31:AD33"/>
    <mergeCell ref="AE31:AE33"/>
    <mergeCell ref="G34:K36"/>
    <mergeCell ref="Q34:U36"/>
    <mergeCell ref="V34:V36"/>
    <mergeCell ref="W34:W36"/>
    <mergeCell ref="X34:X36"/>
    <mergeCell ref="Y34:Y36"/>
    <mergeCell ref="Z34:Z36"/>
    <mergeCell ref="AA34:AA36"/>
    <mergeCell ref="AB34:AB36"/>
    <mergeCell ref="AC34:AC36"/>
    <mergeCell ref="AD34:AD36"/>
    <mergeCell ref="AE34:AE36"/>
    <mergeCell ref="B31:F33"/>
    <mergeCell ref="L31:P33"/>
    <mergeCell ref="V31:V33"/>
    <mergeCell ref="W31:W33"/>
    <mergeCell ref="X31:X33"/>
    <mergeCell ref="Y31:Y33"/>
    <mergeCell ref="Z31:Z33"/>
    <mergeCell ref="AA31:AA33"/>
    <mergeCell ref="AB31:AB33"/>
    <mergeCell ref="AC25:AC27"/>
    <mergeCell ref="AD25:AD27"/>
    <mergeCell ref="AE25:AE27"/>
    <mergeCell ref="AC28:AC30"/>
    <mergeCell ref="AD28:AD30"/>
    <mergeCell ref="AE28:AE30"/>
    <mergeCell ref="AB25:AB27"/>
    <mergeCell ref="G28:K30"/>
    <mergeCell ref="Q28:U30"/>
    <mergeCell ref="V28:V30"/>
    <mergeCell ref="W28:W30"/>
    <mergeCell ref="X28:X30"/>
    <mergeCell ref="Y28:Y30"/>
    <mergeCell ref="Z28:Z30"/>
    <mergeCell ref="AA28:AA30"/>
    <mergeCell ref="AB28:AB30"/>
    <mergeCell ref="Q18:U20"/>
    <mergeCell ref="B25:F27"/>
    <mergeCell ref="L25:P27"/>
    <mergeCell ref="V25:V27"/>
    <mergeCell ref="W25:W27"/>
    <mergeCell ref="X25:X27"/>
    <mergeCell ref="Y25:Y27"/>
    <mergeCell ref="Z25:Z27"/>
    <mergeCell ref="AA25:AA27"/>
    <mergeCell ref="AD12:AD14"/>
    <mergeCell ref="AC18:AC20"/>
    <mergeCell ref="AD18:AD20"/>
    <mergeCell ref="AE18:AE20"/>
    <mergeCell ref="A23:A24"/>
    <mergeCell ref="B23:F23"/>
    <mergeCell ref="G23:K23"/>
    <mergeCell ref="L23:P23"/>
    <mergeCell ref="Q23:U23"/>
    <mergeCell ref="V23:V24"/>
    <mergeCell ref="W23:W24"/>
    <mergeCell ref="X23:X24"/>
    <mergeCell ref="Y23:Y24"/>
    <mergeCell ref="Z23:Z24"/>
    <mergeCell ref="AA23:AA24"/>
    <mergeCell ref="AB23:AB24"/>
    <mergeCell ref="AC23:AC24"/>
    <mergeCell ref="AD23:AD24"/>
    <mergeCell ref="AE23:AE24"/>
    <mergeCell ref="B24:F24"/>
    <mergeCell ref="G24:K24"/>
    <mergeCell ref="L24:P24"/>
    <mergeCell ref="Q24:U24"/>
    <mergeCell ref="G18:K20"/>
    <mergeCell ref="AB12:AB14"/>
    <mergeCell ref="V18:V20"/>
    <mergeCell ref="W18:W20"/>
    <mergeCell ref="X18:X20"/>
    <mergeCell ref="Y18:Y20"/>
    <mergeCell ref="Z18:Z20"/>
    <mergeCell ref="AA18:AA20"/>
    <mergeCell ref="AB18:AB20"/>
    <mergeCell ref="AC12:AC14"/>
    <mergeCell ref="AC9:AC11"/>
    <mergeCell ref="AD9:AD11"/>
    <mergeCell ref="AE9:AE11"/>
    <mergeCell ref="AE12:AE14"/>
    <mergeCell ref="B15:F17"/>
    <mergeCell ref="L15:P17"/>
    <mergeCell ref="V15:V17"/>
    <mergeCell ref="W15:W17"/>
    <mergeCell ref="X15:X17"/>
    <mergeCell ref="Y15:Y17"/>
    <mergeCell ref="Z15:Z17"/>
    <mergeCell ref="AA15:AA17"/>
    <mergeCell ref="AB15:AB17"/>
    <mergeCell ref="AC15:AC17"/>
    <mergeCell ref="AD15:AD17"/>
    <mergeCell ref="AE15:AE17"/>
    <mergeCell ref="G12:K14"/>
    <mergeCell ref="Q12:U14"/>
    <mergeCell ref="V12:V14"/>
    <mergeCell ref="W12:W14"/>
    <mergeCell ref="X12:X14"/>
    <mergeCell ref="Y12:Y14"/>
    <mergeCell ref="Z12:Z14"/>
    <mergeCell ref="AA12:AA14"/>
    <mergeCell ref="B9:F11"/>
    <mergeCell ref="L9:P11"/>
    <mergeCell ref="V9:V11"/>
    <mergeCell ref="W9:W11"/>
    <mergeCell ref="X9:X11"/>
    <mergeCell ref="Y9:Y11"/>
    <mergeCell ref="Z9:Z11"/>
    <mergeCell ref="AA9:AA11"/>
    <mergeCell ref="AB9:AB11"/>
    <mergeCell ref="B1:AA1"/>
    <mergeCell ref="A7:A8"/>
    <mergeCell ref="B7:F7"/>
    <mergeCell ref="G7:K7"/>
    <mergeCell ref="L7:P7"/>
    <mergeCell ref="Q7:U7"/>
    <mergeCell ref="V7:V8"/>
    <mergeCell ref="W7:W8"/>
    <mergeCell ref="X7:X8"/>
    <mergeCell ref="Y7:Y8"/>
    <mergeCell ref="Z7:Z8"/>
    <mergeCell ref="AA7:AA8"/>
    <mergeCell ref="J2:U2"/>
    <mergeCell ref="Y3:AE3"/>
    <mergeCell ref="Y4:AE4"/>
    <mergeCell ref="AB7:AB8"/>
    <mergeCell ref="AC7:AC8"/>
    <mergeCell ref="AD7:AD8"/>
    <mergeCell ref="AE7:AE8"/>
    <mergeCell ref="B8:F8"/>
    <mergeCell ref="G8:K8"/>
    <mergeCell ref="L8:P8"/>
    <mergeCell ref="Q8:U8"/>
  </mergeCells>
  <phoneticPr fontId="1"/>
  <pageMargins left="0.55118110236220474" right="0.39370078740157483" top="0.35433070866141736" bottom="0.19685039370078741" header="0.35433070866141736" footer="0.19685039370078741"/>
  <pageSetup paperSize="8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男子トーナメント戦</vt:lpstr>
      <vt:lpstr>男子予選記入</vt:lpstr>
      <vt:lpstr>女子トーナメント戦</vt:lpstr>
      <vt:lpstr>女子予選記入</vt:lpstr>
      <vt:lpstr>女子トーナメント戦!Print_Area</vt:lpstr>
      <vt:lpstr>女子予選記入!Print_Area</vt:lpstr>
      <vt:lpstr>男子トーナメント戦!Print_Area</vt:lpstr>
      <vt:lpstr>男子予選記入!Print_Area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片野　広幸</dc:creator>
  <cp:lastModifiedBy>大建コンクリート(株)設計</cp:lastModifiedBy>
  <cp:lastPrinted>2025-11-29T11:20:51Z</cp:lastPrinted>
  <dcterms:created xsi:type="dcterms:W3CDTF">2005-07-30T05:39:06Z</dcterms:created>
  <dcterms:modified xsi:type="dcterms:W3CDTF">2025-11-29T11:47:10Z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1767097769</vt:i4>
  </property>
  <property fmtid="{D5CDD505-2E9C-101B-9397-08002B2CF9AE}" pid="3" name="_EmailSubject">
    <vt:lpwstr/>
  </property>
  <property fmtid="{D5CDD505-2E9C-101B-9397-08002B2CF9AE}" pid="4" name="_AuthorEmail">
    <vt:lpwstr>h-katano@ctb.ne.jp</vt:lpwstr>
  </property>
  <property fmtid="{D5CDD505-2E9C-101B-9397-08002B2CF9AE}" pid="5" name="_AuthorEmailDisplayName">
    <vt:lpwstr>h-katano</vt:lpwstr>
  </property>
  <property fmtid="{D5CDD505-2E9C-101B-9397-08002B2CF9AE}" pid="6" name="_ReviewingToolsShownOnce">
    <vt:lpwstr/>
  </property>
</Properties>
</file>